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inanciero\Desktop\2024 ENVIADO\LOTAIP 2024\LOTAIP AGOSTO 2024\PRESUPESTO\"/>
    </mc:Choice>
  </mc:AlternateContent>
  <bookViews>
    <workbookView xWindow="-120" yWindow="-120" windowWidth="20730" windowHeight="11040" tabRatio="593"/>
  </bookViews>
  <sheets>
    <sheet name="Conjunto de datos" sheetId="2" r:id="rId1"/>
    <sheet name="Metadatos" sheetId="3" r:id="rId2"/>
    <sheet name="Diccionario " sheetId="4" r:id="rId3"/>
  </sheets>
  <calcPr calcId="162913"/>
  <extLst>
    <ext uri="GoogleSheetsCustomDataVersion2">
      <go:sheetsCustomData xmlns:go="http://customooxmlschemas.google.com/" r:id="rId8" roundtripDataChecksum="QHMWh1VI45vyBCJ1c7j77HtKydXlEPPCpihobOW57Ys="/>
    </ext>
  </extLst>
</workbook>
</file>

<file path=xl/calcChain.xml><?xml version="1.0" encoding="utf-8"?>
<calcChain xmlns="http://schemas.openxmlformats.org/spreadsheetml/2006/main">
  <c r="N129" i="2" l="1"/>
  <c r="M109" i="2"/>
  <c r="L109" i="2"/>
  <c r="N109" i="2"/>
  <c r="H109" i="2"/>
  <c r="K109" i="2" s="1"/>
  <c r="E109" i="2"/>
  <c r="M127" i="2" l="1"/>
  <c r="L127" i="2"/>
  <c r="N127" i="2"/>
  <c r="H127" i="2"/>
  <c r="K22" i="2"/>
  <c r="K47" i="2"/>
  <c r="K112" i="2"/>
  <c r="K127" i="2"/>
  <c r="E127" i="2"/>
  <c r="M112" i="2"/>
  <c r="L112" i="2"/>
  <c r="N112" i="2"/>
  <c r="H112" i="2"/>
  <c r="E112" i="2"/>
  <c r="M47" i="2"/>
  <c r="L47" i="2"/>
  <c r="N47" i="2"/>
  <c r="H47" i="2"/>
  <c r="M125" i="2" l="1"/>
  <c r="M14" i="2"/>
  <c r="L14" i="2"/>
  <c r="N14" i="2"/>
  <c r="H14" i="2"/>
  <c r="K14" i="2" s="1"/>
  <c r="E14" i="2"/>
  <c r="L125" i="2" l="1"/>
  <c r="N125" i="2"/>
  <c r="H125" i="2"/>
  <c r="K125" i="2" s="1"/>
  <c r="E125" i="2"/>
  <c r="M111" i="2"/>
  <c r="L111" i="2"/>
  <c r="N111" i="2"/>
  <c r="H111" i="2"/>
  <c r="K111" i="2" s="1"/>
  <c r="E111" i="2"/>
  <c r="M92" i="2"/>
  <c r="L92" i="2"/>
  <c r="N92" i="2"/>
  <c r="H92" i="2"/>
  <c r="K92" i="2" s="1"/>
  <c r="E92" i="2"/>
  <c r="H66" i="2"/>
  <c r="K66" i="2" s="1"/>
  <c r="H22" i="2"/>
  <c r="J129" i="2" l="1"/>
  <c r="N119" i="2"/>
  <c r="M119" i="2"/>
  <c r="L119" i="2"/>
  <c r="H119" i="2"/>
  <c r="K119" i="2" s="1"/>
  <c r="E119" i="2"/>
  <c r="N90" i="2"/>
  <c r="M90" i="2"/>
  <c r="M34" i="2"/>
  <c r="L34" i="2"/>
  <c r="N34" i="2"/>
  <c r="H34" i="2"/>
  <c r="K34" i="2" s="1"/>
  <c r="E34" i="2"/>
  <c r="N3" i="2" l="1"/>
  <c r="N4" i="2"/>
  <c r="N5" i="2"/>
  <c r="N6" i="2"/>
  <c r="N7" i="2"/>
  <c r="N8" i="2"/>
  <c r="N9" i="2"/>
  <c r="N10" i="2"/>
  <c r="N11" i="2"/>
  <c r="N12" i="2"/>
  <c r="N13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5" i="2"/>
  <c r="N36" i="2"/>
  <c r="N37" i="2"/>
  <c r="N38" i="2"/>
  <c r="N39" i="2"/>
  <c r="N40" i="2"/>
  <c r="N41" i="2"/>
  <c r="N42" i="2"/>
  <c r="N43" i="2"/>
  <c r="N44" i="2"/>
  <c r="N45" i="2"/>
  <c r="N46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7" i="2"/>
  <c r="N88" i="2"/>
  <c r="N89" i="2"/>
  <c r="N91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10" i="2"/>
  <c r="N113" i="2"/>
  <c r="N114" i="2"/>
  <c r="N115" i="2"/>
  <c r="N116" i="2"/>
  <c r="N117" i="2"/>
  <c r="N118" i="2"/>
  <c r="N120" i="2"/>
  <c r="N121" i="2"/>
  <c r="N122" i="2"/>
  <c r="N123" i="2"/>
  <c r="N124" i="2"/>
  <c r="N126" i="2"/>
  <c r="N128" i="2"/>
  <c r="N2" i="2"/>
  <c r="M3" i="2"/>
  <c r="M4" i="2"/>
  <c r="M5" i="2"/>
  <c r="M6" i="2"/>
  <c r="M7" i="2"/>
  <c r="M8" i="2"/>
  <c r="M9" i="2"/>
  <c r="M10" i="2"/>
  <c r="M11" i="2"/>
  <c r="M12" i="2"/>
  <c r="M13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5" i="2"/>
  <c r="M36" i="2"/>
  <c r="M37" i="2"/>
  <c r="M38" i="2"/>
  <c r="M39" i="2"/>
  <c r="M40" i="2"/>
  <c r="M41" i="2"/>
  <c r="M42" i="2"/>
  <c r="M43" i="2"/>
  <c r="M44" i="2"/>
  <c r="M45" i="2"/>
  <c r="M46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1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10" i="2"/>
  <c r="M113" i="2"/>
  <c r="M114" i="2"/>
  <c r="M115" i="2"/>
  <c r="M116" i="2"/>
  <c r="M117" i="2"/>
  <c r="M118" i="2"/>
  <c r="M120" i="2"/>
  <c r="M121" i="2"/>
  <c r="M122" i="2"/>
  <c r="M123" i="2"/>
  <c r="M124" i="2"/>
  <c r="M126" i="2"/>
  <c r="M128" i="2"/>
  <c r="M2" i="2"/>
  <c r="L3" i="2"/>
  <c r="L4" i="2"/>
  <c r="L5" i="2"/>
  <c r="L6" i="2"/>
  <c r="L7" i="2"/>
  <c r="L8" i="2"/>
  <c r="L9" i="2"/>
  <c r="L10" i="2"/>
  <c r="L11" i="2"/>
  <c r="L12" i="2"/>
  <c r="L13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5" i="2"/>
  <c r="L36" i="2"/>
  <c r="L37" i="2"/>
  <c r="L38" i="2"/>
  <c r="L39" i="2"/>
  <c r="L40" i="2"/>
  <c r="L41" i="2"/>
  <c r="L42" i="2"/>
  <c r="L43" i="2"/>
  <c r="L44" i="2"/>
  <c r="L45" i="2"/>
  <c r="L46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10" i="2"/>
  <c r="L113" i="2"/>
  <c r="L114" i="2"/>
  <c r="L115" i="2"/>
  <c r="L116" i="2"/>
  <c r="L117" i="2"/>
  <c r="L118" i="2"/>
  <c r="L120" i="2"/>
  <c r="L121" i="2"/>
  <c r="L122" i="2"/>
  <c r="L123" i="2"/>
  <c r="L124" i="2"/>
  <c r="L126" i="2"/>
  <c r="L128" i="2"/>
  <c r="L2" i="2"/>
  <c r="H2" i="2"/>
  <c r="K2" i="2" s="1"/>
  <c r="F129" i="2"/>
  <c r="G129" i="2"/>
  <c r="D129" i="2"/>
  <c r="E124" i="2"/>
  <c r="H124" i="2"/>
  <c r="K124" i="2" s="1"/>
  <c r="E19" i="2"/>
  <c r="H3" i="2" l="1"/>
  <c r="K3" i="2" s="1"/>
  <c r="H4" i="2"/>
  <c r="K4" i="2" s="1"/>
  <c r="H5" i="2"/>
  <c r="K5" i="2" s="1"/>
  <c r="H6" i="2"/>
  <c r="K6" i="2" s="1"/>
  <c r="H7" i="2"/>
  <c r="K7" i="2" s="1"/>
  <c r="H8" i="2"/>
  <c r="K8" i="2" s="1"/>
  <c r="H9" i="2"/>
  <c r="K9" i="2" s="1"/>
  <c r="H10" i="2"/>
  <c r="K10" i="2" s="1"/>
  <c r="H11" i="2"/>
  <c r="K11" i="2" s="1"/>
  <c r="H12" i="2"/>
  <c r="K12" i="2" s="1"/>
  <c r="H13" i="2"/>
  <c r="K13" i="2" s="1"/>
  <c r="H15" i="2"/>
  <c r="K15" i="2" s="1"/>
  <c r="H16" i="2"/>
  <c r="K16" i="2" s="1"/>
  <c r="H17" i="2"/>
  <c r="K17" i="2" s="1"/>
  <c r="H18" i="2"/>
  <c r="K18" i="2" s="1"/>
  <c r="H19" i="2"/>
  <c r="K19" i="2" s="1"/>
  <c r="H20" i="2"/>
  <c r="K20" i="2" s="1"/>
  <c r="H21" i="2"/>
  <c r="K21" i="2" s="1"/>
  <c r="H23" i="2"/>
  <c r="K23" i="2" s="1"/>
  <c r="H24" i="2"/>
  <c r="K24" i="2" s="1"/>
  <c r="H25" i="2"/>
  <c r="K25" i="2" s="1"/>
  <c r="H26" i="2"/>
  <c r="K26" i="2" s="1"/>
  <c r="H27" i="2"/>
  <c r="K27" i="2" s="1"/>
  <c r="H28" i="2"/>
  <c r="K28" i="2" s="1"/>
  <c r="H29" i="2"/>
  <c r="K29" i="2" s="1"/>
  <c r="H30" i="2"/>
  <c r="K30" i="2" s="1"/>
  <c r="H31" i="2"/>
  <c r="K31" i="2" s="1"/>
  <c r="H32" i="2"/>
  <c r="K32" i="2" s="1"/>
  <c r="H33" i="2"/>
  <c r="K33" i="2" s="1"/>
  <c r="H35" i="2"/>
  <c r="K35" i="2" s="1"/>
  <c r="H36" i="2"/>
  <c r="K36" i="2" s="1"/>
  <c r="H37" i="2"/>
  <c r="K37" i="2" s="1"/>
  <c r="H38" i="2"/>
  <c r="K38" i="2" s="1"/>
  <c r="H39" i="2"/>
  <c r="K39" i="2" s="1"/>
  <c r="H40" i="2"/>
  <c r="K40" i="2" s="1"/>
  <c r="H41" i="2"/>
  <c r="K41" i="2" s="1"/>
  <c r="H42" i="2"/>
  <c r="K42" i="2" s="1"/>
  <c r="H43" i="2"/>
  <c r="K43" i="2" s="1"/>
  <c r="H44" i="2"/>
  <c r="K44" i="2" s="1"/>
  <c r="H45" i="2"/>
  <c r="K45" i="2" s="1"/>
  <c r="H46" i="2"/>
  <c r="K46" i="2" s="1"/>
  <c r="H48" i="2"/>
  <c r="K48" i="2" s="1"/>
  <c r="H49" i="2"/>
  <c r="K49" i="2" s="1"/>
  <c r="H50" i="2"/>
  <c r="K50" i="2" s="1"/>
  <c r="H51" i="2"/>
  <c r="K51" i="2" s="1"/>
  <c r="H52" i="2"/>
  <c r="K52" i="2" s="1"/>
  <c r="H53" i="2"/>
  <c r="K53" i="2" s="1"/>
  <c r="H54" i="2"/>
  <c r="K54" i="2" s="1"/>
  <c r="H55" i="2"/>
  <c r="K55" i="2" s="1"/>
  <c r="H56" i="2"/>
  <c r="K56" i="2" s="1"/>
  <c r="H57" i="2"/>
  <c r="K57" i="2" s="1"/>
  <c r="H58" i="2"/>
  <c r="K58" i="2" s="1"/>
  <c r="H59" i="2"/>
  <c r="K59" i="2" s="1"/>
  <c r="H60" i="2"/>
  <c r="K60" i="2" s="1"/>
  <c r="H61" i="2"/>
  <c r="K61" i="2" s="1"/>
  <c r="H62" i="2"/>
  <c r="K62" i="2" s="1"/>
  <c r="H63" i="2"/>
  <c r="K63" i="2" s="1"/>
  <c r="H64" i="2"/>
  <c r="K64" i="2" s="1"/>
  <c r="H65" i="2"/>
  <c r="K65" i="2" s="1"/>
  <c r="H67" i="2"/>
  <c r="K67" i="2" s="1"/>
  <c r="H68" i="2"/>
  <c r="K68" i="2" s="1"/>
  <c r="H69" i="2"/>
  <c r="K69" i="2" s="1"/>
  <c r="H70" i="2"/>
  <c r="K70" i="2" s="1"/>
  <c r="H71" i="2"/>
  <c r="K71" i="2" s="1"/>
  <c r="H72" i="2"/>
  <c r="K72" i="2" s="1"/>
  <c r="H73" i="2"/>
  <c r="K73" i="2" s="1"/>
  <c r="H74" i="2"/>
  <c r="K74" i="2" s="1"/>
  <c r="H75" i="2"/>
  <c r="K75" i="2" s="1"/>
  <c r="H76" i="2"/>
  <c r="K76" i="2" s="1"/>
  <c r="H77" i="2"/>
  <c r="K77" i="2" s="1"/>
  <c r="H78" i="2"/>
  <c r="K78" i="2" s="1"/>
  <c r="H79" i="2"/>
  <c r="K79" i="2" s="1"/>
  <c r="H80" i="2"/>
  <c r="K80" i="2" s="1"/>
  <c r="H81" i="2"/>
  <c r="K81" i="2" s="1"/>
  <c r="H82" i="2"/>
  <c r="K82" i="2" s="1"/>
  <c r="H83" i="2"/>
  <c r="K83" i="2" s="1"/>
  <c r="H84" i="2"/>
  <c r="K84" i="2" s="1"/>
  <c r="H85" i="2"/>
  <c r="K85" i="2" s="1"/>
  <c r="H86" i="2"/>
  <c r="K86" i="2" s="1"/>
  <c r="H87" i="2"/>
  <c r="K87" i="2" s="1"/>
  <c r="H88" i="2"/>
  <c r="K88" i="2" s="1"/>
  <c r="H89" i="2"/>
  <c r="K89" i="2" s="1"/>
  <c r="H90" i="2"/>
  <c r="K90" i="2" s="1"/>
  <c r="H91" i="2"/>
  <c r="K91" i="2" s="1"/>
  <c r="H93" i="2"/>
  <c r="K93" i="2" s="1"/>
  <c r="H94" i="2"/>
  <c r="K94" i="2" s="1"/>
  <c r="H95" i="2"/>
  <c r="K95" i="2" s="1"/>
  <c r="H96" i="2"/>
  <c r="K96" i="2" s="1"/>
  <c r="H97" i="2"/>
  <c r="K97" i="2" s="1"/>
  <c r="H98" i="2"/>
  <c r="K98" i="2" s="1"/>
  <c r="H99" i="2"/>
  <c r="K99" i="2" s="1"/>
  <c r="H100" i="2"/>
  <c r="K100" i="2" s="1"/>
  <c r="H101" i="2"/>
  <c r="K101" i="2" s="1"/>
  <c r="H102" i="2"/>
  <c r="K102" i="2" s="1"/>
  <c r="H103" i="2"/>
  <c r="K103" i="2" s="1"/>
  <c r="H104" i="2"/>
  <c r="K104" i="2" s="1"/>
  <c r="H105" i="2"/>
  <c r="K105" i="2" s="1"/>
  <c r="H106" i="2"/>
  <c r="K106" i="2" s="1"/>
  <c r="H107" i="2"/>
  <c r="K107" i="2" s="1"/>
  <c r="H108" i="2"/>
  <c r="K108" i="2" s="1"/>
  <c r="H110" i="2"/>
  <c r="K110" i="2" s="1"/>
  <c r="H113" i="2"/>
  <c r="K113" i="2" s="1"/>
  <c r="H114" i="2"/>
  <c r="K114" i="2" s="1"/>
  <c r="H115" i="2"/>
  <c r="K115" i="2" s="1"/>
  <c r="H116" i="2"/>
  <c r="K116" i="2" s="1"/>
  <c r="H117" i="2"/>
  <c r="K117" i="2" s="1"/>
  <c r="H118" i="2"/>
  <c r="K118" i="2" s="1"/>
  <c r="H120" i="2"/>
  <c r="K120" i="2" s="1"/>
  <c r="H121" i="2"/>
  <c r="K121" i="2" s="1"/>
  <c r="H122" i="2"/>
  <c r="K122" i="2" s="1"/>
  <c r="H123" i="2"/>
  <c r="K123" i="2" s="1"/>
  <c r="H126" i="2"/>
  <c r="K126" i="2" s="1"/>
  <c r="H128" i="2"/>
  <c r="K128" i="2" s="1"/>
  <c r="E3" i="2"/>
  <c r="E4" i="2"/>
  <c r="E5" i="2"/>
  <c r="E6" i="2"/>
  <c r="E7" i="2"/>
  <c r="E8" i="2"/>
  <c r="E9" i="2"/>
  <c r="E10" i="2"/>
  <c r="E11" i="2"/>
  <c r="E12" i="2"/>
  <c r="E13" i="2"/>
  <c r="E15" i="2"/>
  <c r="E16" i="2"/>
  <c r="E17" i="2"/>
  <c r="E18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5" i="2"/>
  <c r="E36" i="2"/>
  <c r="E37" i="2"/>
  <c r="E38" i="2"/>
  <c r="E39" i="2"/>
  <c r="E40" i="2"/>
  <c r="E41" i="2"/>
  <c r="E42" i="2"/>
  <c r="E43" i="2"/>
  <c r="E44" i="2"/>
  <c r="E45" i="2"/>
  <c r="E46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10" i="2"/>
  <c r="E113" i="2"/>
  <c r="E114" i="2"/>
  <c r="E115" i="2"/>
  <c r="E116" i="2"/>
  <c r="E117" i="2"/>
  <c r="E118" i="2"/>
  <c r="E120" i="2"/>
  <c r="E121" i="2"/>
  <c r="E122" i="2"/>
  <c r="E123" i="2"/>
  <c r="E126" i="2"/>
  <c r="E128" i="2"/>
  <c r="E2" i="2"/>
  <c r="E129" i="2" l="1"/>
  <c r="K129" i="2"/>
  <c r="H129" i="2"/>
  <c r="I129" i="2" l="1"/>
  <c r="M129" i="2" l="1"/>
  <c r="L129" i="2"/>
</calcChain>
</file>

<file path=xl/sharedStrings.xml><?xml version="1.0" encoding="utf-8"?>
<sst xmlns="http://schemas.openxmlformats.org/spreadsheetml/2006/main" count="317" uniqueCount="170">
  <si>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</si>
  <si>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</si>
  <si>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</si>
  <si>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</si>
  <si>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</si>
  <si>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</si>
  <si>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</si>
  <si>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</si>
  <si>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</si>
  <si>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</si>
  <si>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</si>
  <si>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</si>
  <si>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</si>
  <si>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</si>
  <si>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EGRESOS EN PERSONAL</t>
  </si>
  <si>
    <t>Remuneraciones Unificadas</t>
  </si>
  <si>
    <t>Salarios Unificados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</si>
  <si>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</si>
  <si>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</si>
  <si>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</si>
  <si>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</si>
  <si>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</si>
  <si>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</si>
  <si>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</si>
  <si>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</si>
  <si>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Institución</t>
  </si>
  <si>
    <t>Nombre de la Entidad</t>
  </si>
  <si>
    <t>Presupuesto Institucional</t>
  </si>
  <si>
    <t>Nombre del campo</t>
  </si>
  <si>
    <t>Descripción de campo</t>
  </si>
  <si>
    <t>Código identificador asignado a la categoría, descripción o partida presupuestaria</t>
  </si>
  <si>
    <t>Categoría a la que pertenece el elemento presupuestario</t>
  </si>
  <si>
    <t>Descripción del elemento presupuestario</t>
  </si>
  <si>
    <t>Monto inicialmente asignado al elemento presupuestario</t>
  </si>
  <si>
    <t>Monto modificado o ajustado posteriormente al elemento presupuestario</t>
  </si>
  <si>
    <t>Monto codificado o asignado específicamente al elemento presupuestario</t>
  </si>
  <si>
    <t>Monto certificado o aprobado para el elemento presupuestario</t>
  </si>
  <si>
    <t>Monto comprometido o reservado para el elemento presupuestario</t>
  </si>
  <si>
    <t>Monto devengado o registrado como gasto efectuado en relación al elemento presupuestario</t>
  </si>
  <si>
    <t>Monto pagado o desembolsado hasta la fecha en relación al elemento presupuestario</t>
  </si>
  <si>
    <t>Saldo restante por comprometer o reservar para el elemento presupuestario</t>
  </si>
  <si>
    <t>Saldo restante por devengar o registrar como gasto en relación al elemento presupuestario</t>
  </si>
  <si>
    <t>Saldo restante por pagar o desembolsar en relación al elemento presupuestario</t>
  </si>
  <si>
    <t>Porcentaje de ejecución o avance del gasto en relación al monto total asignado al elemento presupuestario</t>
  </si>
  <si>
    <t>Décimo Tercer Sueldo</t>
  </si>
  <si>
    <t>Décimo Cuarto Sueldo</t>
  </si>
  <si>
    <t>Por Cargas Familiares</t>
  </si>
  <si>
    <t>Subsidio de Antigüedad</t>
  </si>
  <si>
    <t>Horas Extraordinarias y suplementarias</t>
  </si>
  <si>
    <t>Servicios personales por contrato</t>
  </si>
  <si>
    <t>Subrogación</t>
  </si>
  <si>
    <t xml:space="preserve">Aporte Patronal </t>
  </si>
  <si>
    <t>Fondos de Reserva</t>
  </si>
  <si>
    <t>Asignacion Global de Jubilación Patronal</t>
  </si>
  <si>
    <t>Compensacion por vacaciones no gozadas</t>
  </si>
  <si>
    <t>Indemnizaciones Laborales</t>
  </si>
  <si>
    <t>Energia Electrica</t>
  </si>
  <si>
    <t>Telecomunicaciones</t>
  </si>
  <si>
    <t>Servicio de Correro</t>
  </si>
  <si>
    <t>Transporte de Personal</t>
  </si>
  <si>
    <t>Fletes y Maniobras</t>
  </si>
  <si>
    <t>Edicion,Impresión y Publicidad</t>
  </si>
  <si>
    <t>Servicios y Derechos en Produccion y publicaciones</t>
  </si>
  <si>
    <t>Digitalizacion de Informacion y Datos</t>
  </si>
  <si>
    <t>Pasajes al Interior</t>
  </si>
  <si>
    <t>Viaticos y Subsistencias en el Interior</t>
  </si>
  <si>
    <t>Gastos en Maquinaria y Equipo (Instalacion)</t>
  </si>
  <si>
    <t>Vehiculos (Servicios mantenimiento)</t>
  </si>
  <si>
    <t>Consultoria,Asesoria e Investigacion Especializada</t>
  </si>
  <si>
    <t>Capacitacion a Servidores Publicos</t>
  </si>
  <si>
    <t>Capacitacion para la ciudadania en General</t>
  </si>
  <si>
    <t>Desarrollo,Actualizacion,Asistencia Tecnica y Soporte Tecnico Informatico</t>
  </si>
  <si>
    <t>Mantenimiento y Reparacion de Equipos y Sistemas Informaticos</t>
  </si>
  <si>
    <t>Alimentos y bebidas</t>
  </si>
  <si>
    <t>Vestuario, Lenceria y Prendas de Proteccion</t>
  </si>
  <si>
    <t>Materiales de Oficina</t>
  </si>
  <si>
    <t>Materiales de Aseo</t>
  </si>
  <si>
    <t>Materiales de Impresión,Fotografía,Reproducción y Publicaciones</t>
  </si>
  <si>
    <t>Maquinarias y Equipos</t>
  </si>
  <si>
    <t>Herramientas</t>
  </si>
  <si>
    <t>Equipos, Sistemas y Paquetes Informáticos</t>
  </si>
  <si>
    <t>Descuentos, Comisiones y Otros Cargos en Títulos y Valores</t>
  </si>
  <si>
    <t>Sector Público Financiero</t>
  </si>
  <si>
    <t>Tasas Generales, Impuestos,</t>
  </si>
  <si>
    <t>Seguros</t>
  </si>
  <si>
    <t>Comisiones Bancarias</t>
  </si>
  <si>
    <t>Costas Judiciales</t>
  </si>
  <si>
    <t>Obligaciones con el Iess Por Responsabilidad</t>
  </si>
  <si>
    <t>Intereses por Mora Patronal al Iess</t>
  </si>
  <si>
    <t>A Entidades Descentralizadas Autónomas</t>
  </si>
  <si>
    <t>Al Sector Privado no Financiero</t>
  </si>
  <si>
    <t>Decimo Tercer Sueldo</t>
  </si>
  <si>
    <t>Decimo Cuarto Sueldo</t>
  </si>
  <si>
    <t>Compensación por Deshaucio</t>
  </si>
  <si>
    <t>Compensación por vacaciones no Gozadas</t>
  </si>
  <si>
    <t>Espectáculos Culturales y Sociales</t>
  </si>
  <si>
    <t>Difusión,Información y Publicidad</t>
  </si>
  <si>
    <t>Eventos Públicos Promocionales</t>
  </si>
  <si>
    <t>Combustibles</t>
  </si>
  <si>
    <t>Edificios, Locales y residencias</t>
  </si>
  <si>
    <t>Gastos en Vehículos (Instalación y reparación)</t>
  </si>
  <si>
    <t>Infraestructura</t>
  </si>
  <si>
    <t>Mantenimiento de Areas Verdes y Arreglo de Vías</t>
  </si>
  <si>
    <t>Instalación, Recaudación, Montaje</t>
  </si>
  <si>
    <t>Maquinarias y Equipos (Arrendamiento)</t>
  </si>
  <si>
    <t>Estudio y Diseño de Proyectos</t>
  </si>
  <si>
    <t>Investigación Profesional y Análisis de Laboratorio</t>
  </si>
  <si>
    <t>Capacitación a Servidores Públicos</t>
  </si>
  <si>
    <t>Capacitación para la Ciudadania en General</t>
  </si>
  <si>
    <t>Lubricantes</t>
  </si>
  <si>
    <t>Insumos,Bienes,Materiales y Suministros de Plomerias,Carpinteria</t>
  </si>
  <si>
    <t>Materiales Didácticos</t>
  </si>
  <si>
    <t>Repuestos y Accesorios</t>
  </si>
  <si>
    <t>Suministros para Actividades de Pezca y Activi.Agropecuarias</t>
  </si>
  <si>
    <t>Adquisición de Accesorios e Insumos Químicos</t>
  </si>
  <si>
    <t>Ayudas Técnicas para compensar las Discapacidades</t>
  </si>
  <si>
    <t>Herramientas (Bienes Muebles no Depreciables)</t>
  </si>
  <si>
    <t>De Agua Potable</t>
  </si>
  <si>
    <t>De Urbanización y Enbellecimiento</t>
  </si>
  <si>
    <t>Tasas Generales, Impuestos, y Contribuciones</t>
  </si>
  <si>
    <t>Transferencias o Donaciones al Sector Público</t>
  </si>
  <si>
    <t>Mobiliarios</t>
  </si>
  <si>
    <t>Terrenos</t>
  </si>
  <si>
    <t>Al Sector Privado Financiero</t>
  </si>
  <si>
    <t>De Cuentas por Pagar</t>
  </si>
  <si>
    <t>Edicion,Impresión y Reproducción y Publicaciones</t>
  </si>
  <si>
    <t>BIENES Y SERVICIOS DE CONSUMO</t>
  </si>
  <si>
    <t>EGRESOS FINANCIEROS</t>
  </si>
  <si>
    <t>OTROS EGRESOS CORRIENTES</t>
  </si>
  <si>
    <t>TRANSFERENCIAS O DONACIONES CORRIENTES</t>
  </si>
  <si>
    <t>EGRESOS EN PERSONAL PARA INVERSION</t>
  </si>
  <si>
    <t>BIENES Y SERVICIOS PARA INVERSION</t>
  </si>
  <si>
    <t>OBRAS DE INFRAESTRUCTURA</t>
  </si>
  <si>
    <t>OTROS EGRESOS INVERSION</t>
  </si>
  <si>
    <t>BIENES DE LARGA DURACION (PEOPIEDAD,PLANTA Y EQUIPO)</t>
  </si>
  <si>
    <t>AMORTIZACION DE LADEUDA PUBLICA</t>
  </si>
  <si>
    <t>PASIVO CIRCULANTE</t>
  </si>
  <si>
    <t xml:space="preserve">Unidad de Gestión Financiera </t>
  </si>
  <si>
    <t>(02) 973-530 directo.</t>
  </si>
  <si>
    <t>SERVICIOS GENERALES</t>
  </si>
  <si>
    <t>TRASLADOS,INSTALACIONES,VIATICOS Y SUBSISTENCIAS</t>
  </si>
  <si>
    <t>ARRENDAMIENTO DE BIENES</t>
  </si>
  <si>
    <t>EGRESOS EN INFORMATRICA</t>
  </si>
  <si>
    <t>BIENES DE USO Y CONSUMO CORRIENTE</t>
  </si>
  <si>
    <t>BIENES MUEBLES NO DEPRECIABLES</t>
  </si>
  <si>
    <t>CONSULTORIA, ASESORIA E INVESTIGACION ESPECIALIZADA</t>
  </si>
  <si>
    <t>BIENES DE USO Y CONSUMO PARA INVERSION</t>
  </si>
  <si>
    <t>TRANSFERENCIAS O DONACIONES INVERSION AL SECTOR PRIVADO INTERNO</t>
  </si>
  <si>
    <t xml:space="preserve">EXPROPIACIONES DE BIENES </t>
  </si>
  <si>
    <t>510105</t>
  </si>
  <si>
    <t>510106</t>
  </si>
  <si>
    <t>Materiales de Construccion,electricos,plomeria,carpinteria</t>
  </si>
  <si>
    <t>Servicios y Derechos en produccion</t>
  </si>
  <si>
    <t>Bienes Biologicos</t>
  </si>
  <si>
    <t>gestionfinanciera@gadzaruma.gob.ec</t>
  </si>
  <si>
    <t>INSTALACIÓN, MANTENIMIENTO</t>
  </si>
  <si>
    <t>CONTRATACIÓN DE ESTUDIOS, INVESTIGACIONES Y SERVICIOS TÉCNICOS ESPECIALIZADOS</t>
  </si>
  <si>
    <t>INSTALACIÓN, MANTENIMIENTO, REPARACIÓN</t>
  </si>
  <si>
    <t>Eco. Gianna Maritza Apolo Ordóñez</t>
  </si>
  <si>
    <t>Arrendamiento y licencias de uso y paquetes informáticos</t>
  </si>
  <si>
    <t>TRANSFERENCIAS O DONACIONES INVERSION A GADS</t>
  </si>
  <si>
    <t>Gobiernos Autónomos Descentralizados</t>
  </si>
  <si>
    <t>Fiscalización e inspecciones técnicas</t>
  </si>
  <si>
    <t>Mobiliarios (no depreciables)</t>
  </si>
  <si>
    <t>Compensación por deshaucio</t>
  </si>
  <si>
    <t>Sector Privado Financiero</t>
  </si>
  <si>
    <t>Maquinarias y equipos (bienes muebles no depreciables)</t>
  </si>
  <si>
    <t>Al Sector Publico Financiero</t>
  </si>
  <si>
    <t>Gastos para situaciones de emergencia</t>
  </si>
  <si>
    <t>https://drive.google.com/file/d/1Rg7NOmSA0WUzlxsSreCItY4n5Lf2_b0Q/view?usp=drive_link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</si>
</sst>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0"/>
      <color theme="1"/>
      <name val="Calibri"/>
      <family val="2"/>
    </font>
    <font>
      <sz val="12"/>
      <name val="Calibri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4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/>
    <xf numFmtId="0" fontId="5" fillId="0" borderId="2" xfId="0" applyFont="1" applyBorder="1" applyAlignment="1">
      <alignment wrapText="1"/>
    </xf>
    <xf numFmtId="0" fontId="6" fillId="4" borderId="2" xfId="0" applyFont="1" applyFill="1" applyBorder="1" applyAlignment="1">
      <alignment horizontal="center" vertical="center" wrapText="1"/>
    </xf>
    <xf numFmtId="0" fontId="7" fillId="0" borderId="2" xfId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9" fillId="0" borderId="0" xfId="0" applyFont="1"/>
    <xf numFmtId="49" fontId="5" fillId="0" borderId="2" xfId="0" applyNumberFormat="1" applyFont="1" applyBorder="1" applyAlignment="1">
      <alignment horizontal="right" vertical="center" wrapText="1"/>
    </xf>
    <xf numFmtId="2" fontId="5" fillId="0" borderId="2" xfId="0" applyNumberFormat="1" applyFont="1" applyBorder="1" applyAlignment="1" applyProtection="1">
      <alignment wrapText="1"/>
      <protection locked="0"/>
    </xf>
    <xf numFmtId="2" fontId="5" fillId="0" borderId="0" xfId="0" applyNumberFormat="1" applyFont="1"/>
    <xf numFmtId="0" fontId="5" fillId="0" borderId="4" xfId="0" applyFont="1" applyBorder="1"/>
    <xf numFmtId="0" fontId="5" fillId="0" borderId="4" xfId="0" applyFont="1" applyBorder="1" applyAlignment="1">
      <alignment horizontal="center" wrapText="1"/>
    </xf>
    <xf numFmtId="0" fontId="8" fillId="0" borderId="3" xfId="0" applyFont="1" applyBorder="1"/>
    <xf numFmtId="4" fontId="5" fillId="0" borderId="2" xfId="0" applyNumberFormat="1" applyFont="1" applyBorder="1" applyAlignment="1" applyProtection="1">
      <alignment horizontal="right" wrapText="1"/>
      <protection locked="0"/>
    </xf>
    <xf numFmtId="4" fontId="5" fillId="0" borderId="2" xfId="0" applyNumberFormat="1" applyFont="1" applyBorder="1" applyAlignment="1" applyProtection="1">
      <alignment wrapText="1"/>
      <protection locked="0"/>
    </xf>
    <xf numFmtId="4" fontId="5" fillId="0" borderId="2" xfId="0" applyNumberFormat="1" applyFont="1" applyBorder="1" applyAlignment="1" applyProtection="1">
      <alignment horizontal="right"/>
      <protection locked="0"/>
    </xf>
    <xf numFmtId="4" fontId="5" fillId="0" borderId="4" xfId="0" applyNumberFormat="1" applyFont="1" applyBorder="1" applyAlignment="1" applyProtection="1">
      <alignment horizontal="right"/>
      <protection locked="0"/>
    </xf>
    <xf numFmtId="4" fontId="5" fillId="0" borderId="4" xfId="0" applyNumberFormat="1" applyFont="1" applyBorder="1" applyAlignment="1" applyProtection="1">
      <alignment horizontal="right" wrapText="1"/>
      <protection locked="0"/>
    </xf>
    <xf numFmtId="4" fontId="5" fillId="0" borderId="4" xfId="0" applyNumberFormat="1" applyFont="1" applyBorder="1" applyAlignment="1" applyProtection="1">
      <alignment wrapText="1"/>
      <protection locked="0"/>
    </xf>
    <xf numFmtId="4" fontId="8" fillId="0" borderId="3" xfId="0" applyNumberFormat="1" applyFont="1" applyBorder="1"/>
    <xf numFmtId="2" fontId="8" fillId="0" borderId="2" xfId="0" applyNumberFormat="1" applyFont="1" applyBorder="1" applyAlignment="1" applyProtection="1">
      <alignment wrapText="1"/>
      <protection locked="0"/>
    </xf>
    <xf numFmtId="0" fontId="5" fillId="4" borderId="2" xfId="0" applyFont="1" applyFill="1" applyBorder="1"/>
    <xf numFmtId="0" fontId="5" fillId="4" borderId="2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wrapText="1"/>
    </xf>
    <xf numFmtId="4" fontId="5" fillId="4" borderId="2" xfId="0" applyNumberFormat="1" applyFont="1" applyFill="1" applyBorder="1" applyAlignment="1" applyProtection="1">
      <alignment horizontal="right"/>
      <protection locked="0"/>
    </xf>
    <xf numFmtId="4" fontId="5" fillId="4" borderId="2" xfId="0" applyNumberFormat="1" applyFont="1" applyFill="1" applyBorder="1" applyAlignment="1" applyProtection="1">
      <alignment horizontal="right" wrapText="1"/>
      <protection locked="0"/>
    </xf>
    <xf numFmtId="4" fontId="5" fillId="4" borderId="2" xfId="0" applyNumberFormat="1" applyFont="1" applyFill="1" applyBorder="1" applyAlignment="1" applyProtection="1">
      <alignment wrapText="1"/>
      <protection locked="0"/>
    </xf>
    <xf numFmtId="2" fontId="5" fillId="4" borderId="2" xfId="0" applyNumberFormat="1" applyFont="1" applyFill="1" applyBorder="1" applyAlignment="1" applyProtection="1">
      <alignment wrapText="1"/>
      <protection locked="0"/>
    </xf>
    <xf numFmtId="0" fontId="5" fillId="4" borderId="0" xfId="0" applyFont="1" applyFill="1"/>
    <xf numFmtId="0" fontId="9" fillId="4" borderId="0" xfId="0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gestionfinanciera@gadzaruma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22"/>
  <sheetViews>
    <sheetView tabSelected="1" topLeftCell="I100" workbookViewId="0">
      <selection activeCell="N87" sqref="N87"/>
    </sheetView>
  </sheetViews>
  <sheetFormatPr baseColWidth="10" defaultColWidth="14.42578125" defaultRowHeight="23.1" customHeight="1" x14ac:dyDescent="0.2"/>
  <cols>
    <col min="1" max="1" width="9.140625" style="22" customWidth="1"/>
    <col min="2" max="2" width="20.5703125" style="22" customWidth="1"/>
    <col min="3" max="3" width="37.28515625" style="22" customWidth="1"/>
    <col min="4" max="4" width="12.7109375" style="22" customWidth="1"/>
    <col min="5" max="5" width="13.140625" style="22" customWidth="1"/>
    <col min="6" max="7" width="12.7109375" style="22" customWidth="1"/>
    <col min="8" max="8" width="13.7109375" style="22" customWidth="1"/>
    <col min="9" max="9" width="12" style="22" customWidth="1"/>
    <col min="10" max="10" width="12.42578125" style="22" customWidth="1"/>
    <col min="11" max="11" width="12.5703125" style="22" customWidth="1"/>
    <col min="12" max="12" width="12.85546875" style="22" customWidth="1"/>
    <col min="13" max="14" width="13" style="22" customWidth="1"/>
    <col min="15" max="26" width="10" style="22" customWidth="1"/>
    <col min="27" max="16384" width="14.42578125" style="22"/>
  </cols>
  <sheetData>
    <row r="1" spans="1:26" ht="23.1" customHeight="1" x14ac:dyDescent="0.2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7</v>
      </c>
      <c r="I1" s="19" t="s">
        <v>8</v>
      </c>
      <c r="J1" s="20" t="s">
        <v>9</v>
      </c>
      <c r="K1" s="19" t="s">
        <v>10</v>
      </c>
      <c r="L1" s="19" t="s">
        <v>11</v>
      </c>
      <c r="M1" s="19" t="s">
        <v>12</v>
      </c>
      <c r="N1" s="19" t="s">
        <v>13</v>
      </c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23.1" customHeight="1" x14ac:dyDescent="0.2">
      <c r="A2" s="23" t="s">
        <v>149</v>
      </c>
      <c r="B2" s="11" t="s">
        <v>14</v>
      </c>
      <c r="C2" s="17" t="s">
        <v>15</v>
      </c>
      <c r="D2" s="29">
        <v>439887</v>
      </c>
      <c r="E2" s="29">
        <f>+F2-D2</f>
        <v>5127.2999999999884</v>
      </c>
      <c r="F2" s="29">
        <v>445014.3</v>
      </c>
      <c r="G2" s="29">
        <v>298656.46999999997</v>
      </c>
      <c r="H2" s="29">
        <f>+G2</f>
        <v>298656.46999999997</v>
      </c>
      <c r="I2" s="30">
        <v>298656.46999999997</v>
      </c>
      <c r="J2" s="29">
        <v>290925.34000000003</v>
      </c>
      <c r="K2" s="30">
        <f>+F2-H2</f>
        <v>146357.83000000002</v>
      </c>
      <c r="L2" s="30">
        <f>+F2-I2</f>
        <v>146357.83000000002</v>
      </c>
      <c r="M2" s="30">
        <f>+I2-J2</f>
        <v>7731.1299999999464</v>
      </c>
      <c r="N2" s="24">
        <f>I2/F2*100</f>
        <v>67.111656861363784</v>
      </c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23.1" customHeight="1" x14ac:dyDescent="0.2">
      <c r="A3" s="23" t="s">
        <v>150</v>
      </c>
      <c r="B3" s="11" t="s">
        <v>14</v>
      </c>
      <c r="C3" s="17" t="s">
        <v>16</v>
      </c>
      <c r="D3" s="29">
        <v>271370.88</v>
      </c>
      <c r="E3" s="29">
        <f t="shared" ref="E3:E62" si="0">+F3-D3</f>
        <v>3180</v>
      </c>
      <c r="F3" s="29">
        <v>274550.88</v>
      </c>
      <c r="G3" s="29">
        <v>170743.92</v>
      </c>
      <c r="H3" s="29">
        <f t="shared" ref="H3:H62" si="1">+G3</f>
        <v>170743.92</v>
      </c>
      <c r="I3" s="30">
        <v>170743.92</v>
      </c>
      <c r="J3" s="29">
        <v>165394.35999999999</v>
      </c>
      <c r="K3" s="30">
        <f t="shared" ref="K3:K66" si="2">+F3-H3</f>
        <v>103806.95999999999</v>
      </c>
      <c r="L3" s="30">
        <f t="shared" ref="L3:L69" si="3">+F3-I3</f>
        <v>103806.95999999999</v>
      </c>
      <c r="M3" s="30">
        <f t="shared" ref="M3:M69" si="4">+I3-J3</f>
        <v>5349.5600000000268</v>
      </c>
      <c r="N3" s="24">
        <f t="shared" ref="N3:N69" si="5">I3/F3*100</f>
        <v>62.190265061252035</v>
      </c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 ht="23.1" customHeight="1" x14ac:dyDescent="0.2">
      <c r="A4" s="13">
        <v>510203</v>
      </c>
      <c r="B4" s="11" t="s">
        <v>14</v>
      </c>
      <c r="C4" s="13" t="s">
        <v>44</v>
      </c>
      <c r="D4" s="31">
        <v>72676.41</v>
      </c>
      <c r="E4" s="29">
        <f t="shared" si="0"/>
        <v>1044.9700000000012</v>
      </c>
      <c r="F4" s="31">
        <v>73721.38</v>
      </c>
      <c r="G4" s="29">
        <v>4873.8</v>
      </c>
      <c r="H4" s="29">
        <f t="shared" si="1"/>
        <v>4873.8</v>
      </c>
      <c r="I4" s="30">
        <v>4873.8</v>
      </c>
      <c r="J4" s="31">
        <v>4276.3999999999996</v>
      </c>
      <c r="K4" s="30">
        <f t="shared" si="2"/>
        <v>68847.58</v>
      </c>
      <c r="L4" s="30">
        <f t="shared" si="3"/>
        <v>68847.58</v>
      </c>
      <c r="M4" s="30">
        <f t="shared" si="4"/>
        <v>597.40000000000055</v>
      </c>
      <c r="N4" s="24">
        <f t="shared" si="5"/>
        <v>6.6111079309692791</v>
      </c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6" ht="23.1" customHeight="1" x14ac:dyDescent="0.2">
      <c r="A5" s="13">
        <v>510204</v>
      </c>
      <c r="B5" s="11" t="s">
        <v>14</v>
      </c>
      <c r="C5" s="13" t="s">
        <v>45</v>
      </c>
      <c r="D5" s="31">
        <v>38897.919999999998</v>
      </c>
      <c r="E5" s="29">
        <f t="shared" si="0"/>
        <v>958.06000000000495</v>
      </c>
      <c r="F5" s="31">
        <v>39855.980000000003</v>
      </c>
      <c r="G5" s="29">
        <v>33833.01</v>
      </c>
      <c r="H5" s="29">
        <f t="shared" si="1"/>
        <v>33833.01</v>
      </c>
      <c r="I5" s="30">
        <v>33833.01</v>
      </c>
      <c r="J5" s="31">
        <v>33560.370000000003</v>
      </c>
      <c r="K5" s="30">
        <f t="shared" si="2"/>
        <v>6022.9700000000012</v>
      </c>
      <c r="L5" s="30">
        <f t="shared" si="3"/>
        <v>6022.9700000000012</v>
      </c>
      <c r="M5" s="30">
        <f t="shared" si="4"/>
        <v>272.63999999999942</v>
      </c>
      <c r="N5" s="24">
        <f t="shared" si="5"/>
        <v>84.888164837497399</v>
      </c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6" ht="23.1" customHeight="1" x14ac:dyDescent="0.2">
      <c r="A6" s="13">
        <v>510401</v>
      </c>
      <c r="B6" s="11" t="s">
        <v>14</v>
      </c>
      <c r="C6" s="13" t="s">
        <v>46</v>
      </c>
      <c r="D6" s="31">
        <v>2268</v>
      </c>
      <c r="E6" s="29">
        <f t="shared" si="0"/>
        <v>0</v>
      </c>
      <c r="F6" s="31">
        <v>2268</v>
      </c>
      <c r="G6" s="29">
        <v>1550.49</v>
      </c>
      <c r="H6" s="29">
        <f t="shared" si="1"/>
        <v>1550.49</v>
      </c>
      <c r="I6" s="30">
        <v>1550.49</v>
      </c>
      <c r="J6" s="31">
        <v>1550.49</v>
      </c>
      <c r="K6" s="30">
        <f t="shared" si="2"/>
        <v>717.51</v>
      </c>
      <c r="L6" s="30">
        <f t="shared" si="3"/>
        <v>717.51</v>
      </c>
      <c r="M6" s="30">
        <f t="shared" si="4"/>
        <v>0</v>
      </c>
      <c r="N6" s="24">
        <f t="shared" si="5"/>
        <v>68.363756613756607</v>
      </c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1:26" ht="23.1" customHeight="1" x14ac:dyDescent="0.2">
      <c r="A7" s="13">
        <v>510408</v>
      </c>
      <c r="B7" s="11" t="s">
        <v>14</v>
      </c>
      <c r="C7" s="14" t="s">
        <v>47</v>
      </c>
      <c r="D7" s="31">
        <v>9417.66</v>
      </c>
      <c r="E7" s="29">
        <f t="shared" si="0"/>
        <v>0</v>
      </c>
      <c r="F7" s="31">
        <v>9417.66</v>
      </c>
      <c r="G7" s="29">
        <v>5960.29</v>
      </c>
      <c r="H7" s="29">
        <f t="shared" si="1"/>
        <v>5960.29</v>
      </c>
      <c r="I7" s="30">
        <v>5960.29</v>
      </c>
      <c r="J7" s="31">
        <v>5960.29</v>
      </c>
      <c r="K7" s="30">
        <f t="shared" si="2"/>
        <v>3457.37</v>
      </c>
      <c r="L7" s="30">
        <f t="shared" si="3"/>
        <v>3457.37</v>
      </c>
      <c r="M7" s="30">
        <f t="shared" si="4"/>
        <v>0</v>
      </c>
      <c r="N7" s="24">
        <f t="shared" si="5"/>
        <v>63.28843895405015</v>
      </c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6" ht="23.1" customHeight="1" x14ac:dyDescent="0.2">
      <c r="A8" s="13">
        <v>510509</v>
      </c>
      <c r="B8" s="11" t="s">
        <v>14</v>
      </c>
      <c r="C8" s="14" t="s">
        <v>48</v>
      </c>
      <c r="D8" s="31">
        <v>16360.04</v>
      </c>
      <c r="E8" s="29">
        <f t="shared" si="0"/>
        <v>0</v>
      </c>
      <c r="F8" s="31">
        <v>16360.04</v>
      </c>
      <c r="G8" s="29">
        <v>8804.76</v>
      </c>
      <c r="H8" s="29">
        <f t="shared" si="1"/>
        <v>8804.76</v>
      </c>
      <c r="I8" s="30">
        <v>8804.76</v>
      </c>
      <c r="J8" s="31">
        <v>8721.57</v>
      </c>
      <c r="K8" s="30">
        <f t="shared" si="2"/>
        <v>7555.2800000000007</v>
      </c>
      <c r="L8" s="30">
        <f t="shared" si="3"/>
        <v>7555.2800000000007</v>
      </c>
      <c r="M8" s="30">
        <f t="shared" si="4"/>
        <v>83.190000000000509</v>
      </c>
      <c r="N8" s="24">
        <f t="shared" si="5"/>
        <v>53.818694819817068</v>
      </c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ht="23.1" customHeight="1" x14ac:dyDescent="0.2">
      <c r="A9" s="13">
        <v>510510</v>
      </c>
      <c r="B9" s="11" t="s">
        <v>14</v>
      </c>
      <c r="C9" s="14" t="s">
        <v>49</v>
      </c>
      <c r="D9" s="31">
        <v>158483</v>
      </c>
      <c r="E9" s="29">
        <f t="shared" si="0"/>
        <v>-10183.989999999991</v>
      </c>
      <c r="F9" s="31">
        <v>148299.01</v>
      </c>
      <c r="G9" s="29">
        <v>52467.18</v>
      </c>
      <c r="H9" s="29">
        <f t="shared" si="1"/>
        <v>52467.18</v>
      </c>
      <c r="I9" s="30">
        <v>52467.18</v>
      </c>
      <c r="J9" s="31">
        <v>51756.83</v>
      </c>
      <c r="K9" s="30">
        <f t="shared" si="2"/>
        <v>95831.830000000016</v>
      </c>
      <c r="L9" s="30">
        <f t="shared" si="3"/>
        <v>95831.830000000016</v>
      </c>
      <c r="M9" s="30">
        <f t="shared" si="4"/>
        <v>710.34999999999854</v>
      </c>
      <c r="N9" s="24">
        <f t="shared" si="5"/>
        <v>35.379319120201814</v>
      </c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 ht="23.1" customHeight="1" x14ac:dyDescent="0.2">
      <c r="A10" s="13">
        <v>510512</v>
      </c>
      <c r="B10" s="11" t="s">
        <v>14</v>
      </c>
      <c r="C10" s="13" t="s">
        <v>50</v>
      </c>
      <c r="D10" s="31">
        <v>44516</v>
      </c>
      <c r="E10" s="29">
        <f t="shared" si="0"/>
        <v>-5149.489999999998</v>
      </c>
      <c r="F10" s="31">
        <v>39366.51</v>
      </c>
      <c r="G10" s="29">
        <v>14807.28</v>
      </c>
      <c r="H10" s="29">
        <f t="shared" si="1"/>
        <v>14807.28</v>
      </c>
      <c r="I10" s="30">
        <v>14807.28</v>
      </c>
      <c r="J10" s="31">
        <v>14802.95</v>
      </c>
      <c r="K10" s="30">
        <f t="shared" si="2"/>
        <v>24559.230000000003</v>
      </c>
      <c r="L10" s="30">
        <f t="shared" si="3"/>
        <v>24559.230000000003</v>
      </c>
      <c r="M10" s="30">
        <f t="shared" si="4"/>
        <v>4.3299999999999272</v>
      </c>
      <c r="N10" s="24">
        <f t="shared" si="5"/>
        <v>37.61390074964735</v>
      </c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23.1" customHeight="1" x14ac:dyDescent="0.2">
      <c r="A11" s="13">
        <v>510601</v>
      </c>
      <c r="B11" s="11" t="s">
        <v>14</v>
      </c>
      <c r="C11" s="13" t="s">
        <v>51</v>
      </c>
      <c r="D11" s="31">
        <v>103040.29</v>
      </c>
      <c r="E11" s="29">
        <f t="shared" si="0"/>
        <v>2060.75</v>
      </c>
      <c r="F11" s="31">
        <v>105101.04</v>
      </c>
      <c r="G11" s="29">
        <v>65334.080000000002</v>
      </c>
      <c r="H11" s="29">
        <f t="shared" si="1"/>
        <v>65334.080000000002</v>
      </c>
      <c r="I11" s="30">
        <v>65334.080000000002</v>
      </c>
      <c r="J11" s="31">
        <v>57471.06</v>
      </c>
      <c r="K11" s="30">
        <f t="shared" si="2"/>
        <v>39766.959999999992</v>
      </c>
      <c r="L11" s="30">
        <f t="shared" si="3"/>
        <v>39766.959999999992</v>
      </c>
      <c r="M11" s="30">
        <f t="shared" si="4"/>
        <v>7863.0200000000041</v>
      </c>
      <c r="N11" s="24">
        <f t="shared" si="5"/>
        <v>62.163114656144224</v>
      </c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23.1" customHeight="1" x14ac:dyDescent="0.2">
      <c r="A12" s="13">
        <v>510602</v>
      </c>
      <c r="B12" s="11" t="s">
        <v>14</v>
      </c>
      <c r="C12" s="13" t="s">
        <v>52</v>
      </c>
      <c r="D12" s="31">
        <v>72676.41</v>
      </c>
      <c r="E12" s="29">
        <f t="shared" si="0"/>
        <v>390</v>
      </c>
      <c r="F12" s="31">
        <v>73066.41</v>
      </c>
      <c r="G12" s="29">
        <v>37411.61</v>
      </c>
      <c r="H12" s="29">
        <f t="shared" si="1"/>
        <v>37411.61</v>
      </c>
      <c r="I12" s="30">
        <v>37411.61</v>
      </c>
      <c r="J12" s="31">
        <v>37411.25</v>
      </c>
      <c r="K12" s="30">
        <f t="shared" si="2"/>
        <v>35654.800000000003</v>
      </c>
      <c r="L12" s="30">
        <f t="shared" si="3"/>
        <v>35654.800000000003</v>
      </c>
      <c r="M12" s="30">
        <f t="shared" si="4"/>
        <v>0.36000000000058208</v>
      </c>
      <c r="N12" s="24">
        <f t="shared" si="5"/>
        <v>51.202200847147139</v>
      </c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ht="23.1" customHeight="1" x14ac:dyDescent="0.2">
      <c r="A13" s="13">
        <v>510606</v>
      </c>
      <c r="B13" s="11" t="s">
        <v>14</v>
      </c>
      <c r="C13" s="14" t="s">
        <v>53</v>
      </c>
      <c r="D13" s="31">
        <v>98932.85</v>
      </c>
      <c r="E13" s="29">
        <f t="shared" si="0"/>
        <v>-2888.6399999999994</v>
      </c>
      <c r="F13" s="31">
        <v>96044.21</v>
      </c>
      <c r="G13" s="29">
        <v>71429.23</v>
      </c>
      <c r="H13" s="29">
        <f t="shared" si="1"/>
        <v>71429.23</v>
      </c>
      <c r="I13" s="30">
        <v>71429.23</v>
      </c>
      <c r="J13" s="31">
        <v>71429.23</v>
      </c>
      <c r="K13" s="30">
        <f t="shared" si="2"/>
        <v>24614.98000000001</v>
      </c>
      <c r="L13" s="30">
        <f t="shared" si="3"/>
        <v>24614.98000000001</v>
      </c>
      <c r="M13" s="30">
        <f t="shared" si="4"/>
        <v>0</v>
      </c>
      <c r="N13" s="24">
        <f t="shared" si="5"/>
        <v>74.371198430389498</v>
      </c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6" ht="23.1" customHeight="1" x14ac:dyDescent="0.2">
      <c r="A14" s="13">
        <v>510704</v>
      </c>
      <c r="B14" s="11" t="s">
        <v>14</v>
      </c>
      <c r="C14" s="14" t="s">
        <v>164</v>
      </c>
      <c r="D14" s="31">
        <v>0</v>
      </c>
      <c r="E14" s="29">
        <f t="shared" si="0"/>
        <v>3933.67</v>
      </c>
      <c r="F14" s="31">
        <v>3933.67</v>
      </c>
      <c r="G14" s="29">
        <v>3656.27</v>
      </c>
      <c r="H14" s="29">
        <f t="shared" si="1"/>
        <v>3656.27</v>
      </c>
      <c r="I14" s="30">
        <v>2433.67</v>
      </c>
      <c r="J14" s="31">
        <v>2433.67</v>
      </c>
      <c r="K14" s="30">
        <f t="shared" si="2"/>
        <v>277.40000000000009</v>
      </c>
      <c r="L14" s="30">
        <f t="shared" si="3"/>
        <v>1500</v>
      </c>
      <c r="M14" s="30">
        <f t="shared" si="4"/>
        <v>0</v>
      </c>
      <c r="N14" s="24">
        <f t="shared" si="5"/>
        <v>61.867670648529241</v>
      </c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6" ht="23.1" customHeight="1" x14ac:dyDescent="0.2">
      <c r="A15" s="13">
        <v>510707</v>
      </c>
      <c r="B15" s="11" t="s">
        <v>14</v>
      </c>
      <c r="C15" s="14" t="s">
        <v>54</v>
      </c>
      <c r="D15" s="31">
        <v>165</v>
      </c>
      <c r="E15" s="29">
        <f t="shared" si="0"/>
        <v>1877.67</v>
      </c>
      <c r="F15" s="31">
        <v>2042.67</v>
      </c>
      <c r="G15" s="29">
        <v>1680.26</v>
      </c>
      <c r="H15" s="29">
        <f t="shared" si="1"/>
        <v>1680.26</v>
      </c>
      <c r="I15" s="30">
        <v>1680.26</v>
      </c>
      <c r="J15" s="31">
        <v>1487.03</v>
      </c>
      <c r="K15" s="30">
        <f t="shared" si="2"/>
        <v>362.41000000000008</v>
      </c>
      <c r="L15" s="30">
        <f t="shared" si="3"/>
        <v>362.41000000000008</v>
      </c>
      <c r="M15" s="30">
        <f t="shared" si="4"/>
        <v>193.23000000000002</v>
      </c>
      <c r="N15" s="24">
        <f t="shared" si="5"/>
        <v>82.25802503585993</v>
      </c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6" ht="23.1" customHeight="1" x14ac:dyDescent="0.2">
      <c r="A16" s="13">
        <v>510711</v>
      </c>
      <c r="B16" s="11" t="s">
        <v>14</v>
      </c>
      <c r="C16" s="14" t="s">
        <v>55</v>
      </c>
      <c r="D16" s="31">
        <v>98000</v>
      </c>
      <c r="E16" s="29">
        <f t="shared" si="0"/>
        <v>0</v>
      </c>
      <c r="F16" s="31">
        <v>98000</v>
      </c>
      <c r="G16" s="29">
        <v>81986.5</v>
      </c>
      <c r="H16" s="29">
        <f t="shared" si="1"/>
        <v>81986.5</v>
      </c>
      <c r="I16" s="30">
        <v>81986.5</v>
      </c>
      <c r="J16" s="31">
        <v>81986.5</v>
      </c>
      <c r="K16" s="30">
        <f t="shared" si="2"/>
        <v>16013.5</v>
      </c>
      <c r="L16" s="30">
        <f t="shared" si="3"/>
        <v>16013.5</v>
      </c>
      <c r="M16" s="30">
        <f t="shared" si="4"/>
        <v>0</v>
      </c>
      <c r="N16" s="24">
        <f t="shared" si="5"/>
        <v>83.659693877551021</v>
      </c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6" ht="23.1" customHeight="1" x14ac:dyDescent="0.2">
      <c r="A17" s="13">
        <v>530104</v>
      </c>
      <c r="B17" s="12" t="s">
        <v>126</v>
      </c>
      <c r="C17" s="13" t="s">
        <v>56</v>
      </c>
      <c r="D17" s="31">
        <v>8500</v>
      </c>
      <c r="E17" s="29">
        <f t="shared" si="0"/>
        <v>0</v>
      </c>
      <c r="F17" s="31">
        <v>8500</v>
      </c>
      <c r="G17" s="29">
        <v>6786.94</v>
      </c>
      <c r="H17" s="29">
        <f t="shared" si="1"/>
        <v>6786.94</v>
      </c>
      <c r="I17" s="30">
        <v>6786.94</v>
      </c>
      <c r="J17" s="30">
        <v>6786.94</v>
      </c>
      <c r="K17" s="30">
        <f t="shared" si="2"/>
        <v>1713.0600000000004</v>
      </c>
      <c r="L17" s="30">
        <f t="shared" si="3"/>
        <v>1713.0600000000004</v>
      </c>
      <c r="M17" s="30">
        <f t="shared" si="4"/>
        <v>0</v>
      </c>
      <c r="N17" s="24">
        <f t="shared" si="5"/>
        <v>79.846352941176463</v>
      </c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1:26" ht="23.1" customHeight="1" x14ac:dyDescent="0.2">
      <c r="A18" s="13">
        <v>530105</v>
      </c>
      <c r="B18" s="12" t="s">
        <v>126</v>
      </c>
      <c r="C18" s="13" t="s">
        <v>57</v>
      </c>
      <c r="D18" s="31">
        <v>24600</v>
      </c>
      <c r="E18" s="29">
        <f t="shared" si="0"/>
        <v>0</v>
      </c>
      <c r="F18" s="31">
        <v>24600</v>
      </c>
      <c r="G18" s="29">
        <v>14411.13</v>
      </c>
      <c r="H18" s="29">
        <f t="shared" si="1"/>
        <v>14411.13</v>
      </c>
      <c r="I18" s="30">
        <v>14411.13</v>
      </c>
      <c r="J18" s="31">
        <v>13195.51</v>
      </c>
      <c r="K18" s="30">
        <f t="shared" si="2"/>
        <v>10188.870000000001</v>
      </c>
      <c r="L18" s="30">
        <f t="shared" si="3"/>
        <v>10188.870000000001</v>
      </c>
      <c r="M18" s="30">
        <f t="shared" si="4"/>
        <v>1215.619999999999</v>
      </c>
      <c r="N18" s="24">
        <f t="shared" si="5"/>
        <v>58.581829268292687</v>
      </c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ht="23.1" customHeight="1" x14ac:dyDescent="0.2">
      <c r="A19" s="13">
        <v>530106</v>
      </c>
      <c r="B19" s="12" t="s">
        <v>126</v>
      </c>
      <c r="C19" s="13" t="s">
        <v>58</v>
      </c>
      <c r="D19" s="31">
        <v>300</v>
      </c>
      <c r="E19" s="29">
        <f t="shared" si="0"/>
        <v>0</v>
      </c>
      <c r="F19" s="31">
        <v>300</v>
      </c>
      <c r="G19" s="29">
        <v>46.21</v>
      </c>
      <c r="H19" s="29">
        <f t="shared" si="1"/>
        <v>46.21</v>
      </c>
      <c r="I19" s="30">
        <v>46.21</v>
      </c>
      <c r="J19" s="31">
        <v>46.21</v>
      </c>
      <c r="K19" s="30">
        <f t="shared" si="2"/>
        <v>253.79</v>
      </c>
      <c r="L19" s="30">
        <f t="shared" si="3"/>
        <v>253.79</v>
      </c>
      <c r="M19" s="30">
        <f t="shared" si="4"/>
        <v>0</v>
      </c>
      <c r="N19" s="24">
        <f t="shared" si="5"/>
        <v>15.403333333333332</v>
      </c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ht="23.1" customHeight="1" x14ac:dyDescent="0.2">
      <c r="A20" s="13">
        <v>530201</v>
      </c>
      <c r="B20" s="13" t="s">
        <v>139</v>
      </c>
      <c r="C20" s="13" t="s">
        <v>59</v>
      </c>
      <c r="D20" s="31">
        <v>400</v>
      </c>
      <c r="E20" s="29">
        <f t="shared" si="0"/>
        <v>0</v>
      </c>
      <c r="F20" s="31">
        <v>400</v>
      </c>
      <c r="G20" s="29">
        <v>0</v>
      </c>
      <c r="H20" s="29">
        <f t="shared" si="1"/>
        <v>0</v>
      </c>
      <c r="I20" s="30">
        <v>0</v>
      </c>
      <c r="J20" s="31">
        <v>0</v>
      </c>
      <c r="K20" s="30">
        <f t="shared" si="2"/>
        <v>400</v>
      </c>
      <c r="L20" s="30">
        <f t="shared" si="3"/>
        <v>400</v>
      </c>
      <c r="M20" s="30">
        <f t="shared" si="4"/>
        <v>0</v>
      </c>
      <c r="N20" s="24">
        <f t="shared" si="5"/>
        <v>0</v>
      </c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ht="23.1" customHeight="1" x14ac:dyDescent="0.2">
      <c r="A21" s="13">
        <v>530202</v>
      </c>
      <c r="B21" s="13" t="s">
        <v>139</v>
      </c>
      <c r="C21" s="13" t="s">
        <v>60</v>
      </c>
      <c r="D21" s="31">
        <v>200</v>
      </c>
      <c r="E21" s="29">
        <f t="shared" si="0"/>
        <v>0</v>
      </c>
      <c r="F21" s="31">
        <v>200</v>
      </c>
      <c r="G21" s="29">
        <v>0</v>
      </c>
      <c r="H21" s="29">
        <f t="shared" si="1"/>
        <v>0</v>
      </c>
      <c r="I21" s="30">
        <v>0</v>
      </c>
      <c r="J21" s="31">
        <v>0</v>
      </c>
      <c r="K21" s="30">
        <f t="shared" si="2"/>
        <v>200</v>
      </c>
      <c r="L21" s="30">
        <f t="shared" si="3"/>
        <v>200</v>
      </c>
      <c r="M21" s="30">
        <f t="shared" si="4"/>
        <v>0</v>
      </c>
      <c r="N21" s="24">
        <f t="shared" si="5"/>
        <v>0</v>
      </c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ht="23.1" customHeight="1" x14ac:dyDescent="0.2">
      <c r="A22" s="13">
        <v>5302.04</v>
      </c>
      <c r="B22" s="13" t="s">
        <v>139</v>
      </c>
      <c r="C22" s="14" t="s">
        <v>125</v>
      </c>
      <c r="D22" s="31">
        <v>3135</v>
      </c>
      <c r="E22" s="29">
        <f t="shared" si="0"/>
        <v>4815</v>
      </c>
      <c r="F22" s="31">
        <v>7950</v>
      </c>
      <c r="G22" s="29">
        <v>299.19</v>
      </c>
      <c r="H22" s="29">
        <f>+G22</f>
        <v>299.19</v>
      </c>
      <c r="I22" s="30">
        <v>299.19</v>
      </c>
      <c r="J22" s="31">
        <v>299.19</v>
      </c>
      <c r="K22" s="30">
        <f t="shared" si="2"/>
        <v>7650.81</v>
      </c>
      <c r="L22" s="30">
        <f t="shared" si="3"/>
        <v>7650.81</v>
      </c>
      <c r="M22" s="30">
        <f t="shared" si="4"/>
        <v>0</v>
      </c>
      <c r="N22" s="24">
        <f t="shared" si="5"/>
        <v>3.7633962264150944</v>
      </c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ht="23.1" customHeight="1" x14ac:dyDescent="0.2">
      <c r="A23" s="13">
        <v>5302.05</v>
      </c>
      <c r="B23" s="13" t="s">
        <v>139</v>
      </c>
      <c r="C23" s="14" t="s">
        <v>95</v>
      </c>
      <c r="D23" s="31">
        <v>350</v>
      </c>
      <c r="E23" s="29">
        <f t="shared" si="0"/>
        <v>0</v>
      </c>
      <c r="F23" s="31">
        <v>350</v>
      </c>
      <c r="G23" s="29">
        <v>0</v>
      </c>
      <c r="H23" s="29">
        <f t="shared" si="1"/>
        <v>0</v>
      </c>
      <c r="I23" s="30">
        <v>0</v>
      </c>
      <c r="J23" s="31">
        <v>0</v>
      </c>
      <c r="K23" s="30">
        <f t="shared" si="2"/>
        <v>350</v>
      </c>
      <c r="L23" s="30">
        <f t="shared" si="3"/>
        <v>350</v>
      </c>
      <c r="M23" s="30">
        <f t="shared" si="4"/>
        <v>0</v>
      </c>
      <c r="N23" s="24">
        <f t="shared" si="5"/>
        <v>0</v>
      </c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ht="23.1" customHeight="1" x14ac:dyDescent="0.2">
      <c r="A24" s="13">
        <v>530207</v>
      </c>
      <c r="B24" s="13" t="s">
        <v>139</v>
      </c>
      <c r="C24" s="14" t="s">
        <v>96</v>
      </c>
      <c r="D24" s="31">
        <v>25630</v>
      </c>
      <c r="E24" s="29">
        <f t="shared" si="0"/>
        <v>-4000</v>
      </c>
      <c r="F24" s="31">
        <v>21630</v>
      </c>
      <c r="G24" s="29">
        <v>8172</v>
      </c>
      <c r="H24" s="29">
        <f t="shared" si="1"/>
        <v>8172</v>
      </c>
      <c r="I24" s="30">
        <v>8172</v>
      </c>
      <c r="J24" s="31">
        <v>8172</v>
      </c>
      <c r="K24" s="30">
        <f t="shared" si="2"/>
        <v>13458</v>
      </c>
      <c r="L24" s="30">
        <f t="shared" si="3"/>
        <v>13458</v>
      </c>
      <c r="M24" s="30">
        <f t="shared" si="4"/>
        <v>0</v>
      </c>
      <c r="N24" s="24">
        <f t="shared" si="5"/>
        <v>37.780859916782248</v>
      </c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ht="23.1" customHeight="1" x14ac:dyDescent="0.2">
      <c r="A25" s="13">
        <v>530222</v>
      </c>
      <c r="B25" s="13" t="s">
        <v>139</v>
      </c>
      <c r="C25" s="14" t="s">
        <v>62</v>
      </c>
      <c r="D25" s="31">
        <v>6000</v>
      </c>
      <c r="E25" s="29">
        <f t="shared" si="0"/>
        <v>9000</v>
      </c>
      <c r="F25" s="31">
        <v>15000</v>
      </c>
      <c r="G25" s="29">
        <v>6500</v>
      </c>
      <c r="H25" s="29">
        <f t="shared" si="1"/>
        <v>6500</v>
      </c>
      <c r="I25" s="30">
        <v>6500</v>
      </c>
      <c r="J25" s="31">
        <v>178.75</v>
      </c>
      <c r="K25" s="30">
        <f t="shared" si="2"/>
        <v>8500</v>
      </c>
      <c r="L25" s="30">
        <f t="shared" si="3"/>
        <v>8500</v>
      </c>
      <c r="M25" s="30">
        <f t="shared" si="4"/>
        <v>6321.25</v>
      </c>
      <c r="N25" s="24">
        <f t="shared" si="5"/>
        <v>43.333333333333336</v>
      </c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ht="23.1" customHeight="1" x14ac:dyDescent="0.2">
      <c r="A26" s="13">
        <v>530230</v>
      </c>
      <c r="B26" s="13" t="s">
        <v>139</v>
      </c>
      <c r="C26" s="14" t="s">
        <v>63</v>
      </c>
      <c r="D26" s="31">
        <v>6000</v>
      </c>
      <c r="E26" s="29">
        <f t="shared" si="0"/>
        <v>-2000</v>
      </c>
      <c r="F26" s="31">
        <v>4000</v>
      </c>
      <c r="G26" s="29">
        <v>0</v>
      </c>
      <c r="H26" s="29">
        <f t="shared" si="1"/>
        <v>0</v>
      </c>
      <c r="I26" s="30">
        <v>0</v>
      </c>
      <c r="J26" s="31">
        <v>0</v>
      </c>
      <c r="K26" s="30">
        <f t="shared" si="2"/>
        <v>4000</v>
      </c>
      <c r="L26" s="30">
        <f t="shared" si="3"/>
        <v>4000</v>
      </c>
      <c r="M26" s="30">
        <f t="shared" si="4"/>
        <v>0</v>
      </c>
      <c r="N26" s="24">
        <f t="shared" si="5"/>
        <v>0</v>
      </c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 ht="23.1" customHeight="1" x14ac:dyDescent="0.2">
      <c r="A27" s="13">
        <v>530301</v>
      </c>
      <c r="B27" s="12" t="s">
        <v>140</v>
      </c>
      <c r="C27" s="13" t="s">
        <v>64</v>
      </c>
      <c r="D27" s="31">
        <v>1400</v>
      </c>
      <c r="E27" s="29">
        <f t="shared" si="0"/>
        <v>1900</v>
      </c>
      <c r="F27" s="31">
        <v>3300</v>
      </c>
      <c r="G27" s="29">
        <v>986.06</v>
      </c>
      <c r="H27" s="29">
        <f t="shared" si="1"/>
        <v>986.06</v>
      </c>
      <c r="I27" s="30">
        <v>986.06</v>
      </c>
      <c r="J27" s="31">
        <v>986.06</v>
      </c>
      <c r="K27" s="30">
        <f t="shared" si="2"/>
        <v>2313.94</v>
      </c>
      <c r="L27" s="30">
        <f t="shared" si="3"/>
        <v>2313.94</v>
      </c>
      <c r="M27" s="30">
        <f t="shared" si="4"/>
        <v>0</v>
      </c>
      <c r="N27" s="24">
        <f t="shared" si="5"/>
        <v>29.880606060606059</v>
      </c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spans="1:26" ht="23.1" customHeight="1" x14ac:dyDescent="0.2">
      <c r="A28" s="13">
        <v>530303</v>
      </c>
      <c r="B28" s="12" t="s">
        <v>140</v>
      </c>
      <c r="C28" s="14" t="s">
        <v>65</v>
      </c>
      <c r="D28" s="31">
        <v>1950</v>
      </c>
      <c r="E28" s="29">
        <f t="shared" si="0"/>
        <v>200</v>
      </c>
      <c r="F28" s="31">
        <v>2150</v>
      </c>
      <c r="G28" s="29">
        <v>419.17</v>
      </c>
      <c r="H28" s="29">
        <f t="shared" si="1"/>
        <v>419.17</v>
      </c>
      <c r="I28" s="30">
        <v>419.17</v>
      </c>
      <c r="J28" s="31">
        <v>324.38</v>
      </c>
      <c r="K28" s="30">
        <f t="shared" si="2"/>
        <v>1730.83</v>
      </c>
      <c r="L28" s="30">
        <f t="shared" si="3"/>
        <v>1730.83</v>
      </c>
      <c r="M28" s="30">
        <f t="shared" si="4"/>
        <v>94.79000000000002</v>
      </c>
      <c r="N28" s="24">
        <f t="shared" si="5"/>
        <v>19.496279069767443</v>
      </c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ht="23.1" customHeight="1" x14ac:dyDescent="0.2">
      <c r="A29" s="13">
        <v>530404</v>
      </c>
      <c r="B29" s="12" t="s">
        <v>155</v>
      </c>
      <c r="C29" s="14" t="s">
        <v>66</v>
      </c>
      <c r="D29" s="31">
        <v>3100</v>
      </c>
      <c r="E29" s="29">
        <f t="shared" si="0"/>
        <v>0</v>
      </c>
      <c r="F29" s="31">
        <v>3100</v>
      </c>
      <c r="G29" s="29">
        <v>640.17999999999995</v>
      </c>
      <c r="H29" s="29">
        <f t="shared" si="1"/>
        <v>640.17999999999995</v>
      </c>
      <c r="I29" s="30">
        <v>640.17999999999995</v>
      </c>
      <c r="J29" s="31">
        <v>316.77999999999997</v>
      </c>
      <c r="K29" s="30">
        <f t="shared" si="2"/>
        <v>2459.8200000000002</v>
      </c>
      <c r="L29" s="30">
        <f t="shared" si="3"/>
        <v>2459.8200000000002</v>
      </c>
      <c r="M29" s="30">
        <f t="shared" si="4"/>
        <v>323.39999999999998</v>
      </c>
      <c r="N29" s="24">
        <f t="shared" si="5"/>
        <v>20.650967741935482</v>
      </c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ht="23.1" customHeight="1" x14ac:dyDescent="0.2">
      <c r="A30" s="13">
        <v>530405</v>
      </c>
      <c r="B30" s="12" t="s">
        <v>155</v>
      </c>
      <c r="C30" s="14" t="s">
        <v>67</v>
      </c>
      <c r="D30" s="31">
        <v>100</v>
      </c>
      <c r="E30" s="29">
        <f t="shared" si="0"/>
        <v>0</v>
      </c>
      <c r="F30" s="31">
        <v>100</v>
      </c>
      <c r="G30" s="29">
        <v>0</v>
      </c>
      <c r="H30" s="29">
        <f t="shared" si="1"/>
        <v>0</v>
      </c>
      <c r="I30" s="30">
        <v>0</v>
      </c>
      <c r="J30" s="31">
        <v>0</v>
      </c>
      <c r="K30" s="30">
        <f t="shared" si="2"/>
        <v>100</v>
      </c>
      <c r="L30" s="30">
        <f t="shared" si="3"/>
        <v>100</v>
      </c>
      <c r="M30" s="30">
        <f t="shared" si="4"/>
        <v>0</v>
      </c>
      <c r="N30" s="24">
        <f t="shared" si="5"/>
        <v>0</v>
      </c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ht="23.1" customHeight="1" x14ac:dyDescent="0.2">
      <c r="A31" s="13">
        <v>530612</v>
      </c>
      <c r="B31" s="12" t="s">
        <v>156</v>
      </c>
      <c r="C31" s="14" t="s">
        <v>69</v>
      </c>
      <c r="D31" s="31">
        <v>2000</v>
      </c>
      <c r="E31" s="29">
        <f t="shared" si="0"/>
        <v>0</v>
      </c>
      <c r="F31" s="31">
        <v>2000</v>
      </c>
      <c r="G31" s="29">
        <v>0</v>
      </c>
      <c r="H31" s="29">
        <f t="shared" si="1"/>
        <v>0</v>
      </c>
      <c r="I31" s="30">
        <v>0</v>
      </c>
      <c r="J31" s="31">
        <v>0</v>
      </c>
      <c r="K31" s="30">
        <f t="shared" si="2"/>
        <v>2000</v>
      </c>
      <c r="L31" s="30">
        <f t="shared" si="3"/>
        <v>2000</v>
      </c>
      <c r="M31" s="30">
        <f t="shared" si="4"/>
        <v>0</v>
      </c>
      <c r="N31" s="24">
        <f t="shared" si="5"/>
        <v>0</v>
      </c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ht="23.1" customHeight="1" x14ac:dyDescent="0.2">
      <c r="A32" s="13">
        <v>530613</v>
      </c>
      <c r="B32" s="12" t="s">
        <v>156</v>
      </c>
      <c r="C32" s="14" t="s">
        <v>70</v>
      </c>
      <c r="D32" s="31">
        <v>1080</v>
      </c>
      <c r="E32" s="29">
        <f t="shared" si="0"/>
        <v>0</v>
      </c>
      <c r="F32" s="31">
        <v>1080</v>
      </c>
      <c r="G32" s="29">
        <v>0</v>
      </c>
      <c r="H32" s="29">
        <f t="shared" si="1"/>
        <v>0</v>
      </c>
      <c r="I32" s="30">
        <v>0</v>
      </c>
      <c r="J32" s="31">
        <v>0</v>
      </c>
      <c r="K32" s="30">
        <f t="shared" si="2"/>
        <v>1080</v>
      </c>
      <c r="L32" s="30">
        <f t="shared" si="3"/>
        <v>1080</v>
      </c>
      <c r="M32" s="30">
        <f t="shared" si="4"/>
        <v>0</v>
      </c>
      <c r="N32" s="24">
        <f t="shared" si="5"/>
        <v>0</v>
      </c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spans="1:26" ht="23.1" customHeight="1" x14ac:dyDescent="0.2">
      <c r="A33" s="13">
        <v>530701</v>
      </c>
      <c r="B33" s="12" t="s">
        <v>142</v>
      </c>
      <c r="C33" s="14" t="s">
        <v>71</v>
      </c>
      <c r="D33" s="31">
        <v>49800</v>
      </c>
      <c r="E33" s="29">
        <f t="shared" si="0"/>
        <v>14500</v>
      </c>
      <c r="F33" s="31">
        <v>64300</v>
      </c>
      <c r="G33" s="29">
        <v>184</v>
      </c>
      <c r="H33" s="29">
        <f t="shared" si="1"/>
        <v>184</v>
      </c>
      <c r="I33" s="30">
        <v>184</v>
      </c>
      <c r="J33" s="31">
        <v>184</v>
      </c>
      <c r="K33" s="30">
        <f t="shared" si="2"/>
        <v>64116</v>
      </c>
      <c r="L33" s="30">
        <f t="shared" si="3"/>
        <v>64116</v>
      </c>
      <c r="M33" s="30">
        <f t="shared" si="4"/>
        <v>0</v>
      </c>
      <c r="N33" s="24">
        <f t="shared" si="5"/>
        <v>0.28615863141524106</v>
      </c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spans="1:26" ht="23.1" customHeight="1" x14ac:dyDescent="0.2">
      <c r="A34" s="13">
        <v>530702</v>
      </c>
      <c r="B34" s="12" t="s">
        <v>142</v>
      </c>
      <c r="C34" s="14" t="s">
        <v>159</v>
      </c>
      <c r="D34" s="31">
        <v>0</v>
      </c>
      <c r="E34" s="29">
        <f t="shared" si="0"/>
        <v>975</v>
      </c>
      <c r="F34" s="31">
        <v>975</v>
      </c>
      <c r="G34" s="29">
        <v>975</v>
      </c>
      <c r="H34" s="29">
        <f t="shared" si="1"/>
        <v>975</v>
      </c>
      <c r="I34" s="30">
        <v>975</v>
      </c>
      <c r="J34" s="31">
        <v>975</v>
      </c>
      <c r="K34" s="30">
        <f t="shared" si="2"/>
        <v>0</v>
      </c>
      <c r="L34" s="30">
        <f t="shared" si="3"/>
        <v>0</v>
      </c>
      <c r="M34" s="30">
        <f t="shared" si="4"/>
        <v>0</v>
      </c>
      <c r="N34" s="24">
        <f t="shared" si="5"/>
        <v>100</v>
      </c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spans="1:26" ht="23.1" customHeight="1" x14ac:dyDescent="0.2">
      <c r="A35" s="13">
        <v>530704</v>
      </c>
      <c r="B35" s="12" t="s">
        <v>142</v>
      </c>
      <c r="C35" s="14" t="s">
        <v>72</v>
      </c>
      <c r="D35" s="31">
        <v>11000</v>
      </c>
      <c r="E35" s="29">
        <f t="shared" si="0"/>
        <v>0</v>
      </c>
      <c r="F35" s="31">
        <v>11000</v>
      </c>
      <c r="G35" s="29">
        <v>455.25</v>
      </c>
      <c r="H35" s="29">
        <f t="shared" si="1"/>
        <v>455.25</v>
      </c>
      <c r="I35" s="30">
        <v>455.25</v>
      </c>
      <c r="J35" s="31">
        <v>455.25</v>
      </c>
      <c r="K35" s="30">
        <f t="shared" si="2"/>
        <v>10544.75</v>
      </c>
      <c r="L35" s="30">
        <f t="shared" si="3"/>
        <v>10544.75</v>
      </c>
      <c r="M35" s="30">
        <f t="shared" si="4"/>
        <v>0</v>
      </c>
      <c r="N35" s="24">
        <f t="shared" si="5"/>
        <v>4.1386363636363637</v>
      </c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1:26" ht="23.1" customHeight="1" x14ac:dyDescent="0.2">
      <c r="A36" s="13">
        <v>530801</v>
      </c>
      <c r="B36" s="12" t="s">
        <v>143</v>
      </c>
      <c r="C36" s="13" t="s">
        <v>73</v>
      </c>
      <c r="D36" s="31">
        <v>200</v>
      </c>
      <c r="E36" s="29">
        <f t="shared" si="0"/>
        <v>0</v>
      </c>
      <c r="F36" s="31">
        <v>200</v>
      </c>
      <c r="G36" s="29">
        <v>0</v>
      </c>
      <c r="H36" s="29">
        <f t="shared" si="1"/>
        <v>0</v>
      </c>
      <c r="I36" s="30">
        <v>0</v>
      </c>
      <c r="J36" s="31">
        <v>0</v>
      </c>
      <c r="K36" s="30">
        <f t="shared" si="2"/>
        <v>200</v>
      </c>
      <c r="L36" s="30">
        <f t="shared" si="3"/>
        <v>200</v>
      </c>
      <c r="M36" s="30">
        <f t="shared" si="4"/>
        <v>0</v>
      </c>
      <c r="N36" s="24">
        <f t="shared" si="5"/>
        <v>0</v>
      </c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23.1" customHeight="1" x14ac:dyDescent="0.2">
      <c r="A37" s="13">
        <v>530802</v>
      </c>
      <c r="B37" s="12" t="s">
        <v>143</v>
      </c>
      <c r="C37" s="14" t="s">
        <v>74</v>
      </c>
      <c r="D37" s="31">
        <v>16399.77</v>
      </c>
      <c r="E37" s="29">
        <f t="shared" si="0"/>
        <v>0</v>
      </c>
      <c r="F37" s="31">
        <v>16399.77</v>
      </c>
      <c r="G37" s="29">
        <v>3903.81</v>
      </c>
      <c r="H37" s="29">
        <f t="shared" si="1"/>
        <v>3903.81</v>
      </c>
      <c r="I37" s="30">
        <v>3903.81</v>
      </c>
      <c r="J37" s="31">
        <v>3903.81</v>
      </c>
      <c r="K37" s="30">
        <f t="shared" si="2"/>
        <v>12495.960000000001</v>
      </c>
      <c r="L37" s="30">
        <f t="shared" si="3"/>
        <v>12495.960000000001</v>
      </c>
      <c r="M37" s="30">
        <f t="shared" si="4"/>
        <v>0</v>
      </c>
      <c r="N37" s="24">
        <f t="shared" si="5"/>
        <v>23.804053349528679</v>
      </c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1:26" ht="23.1" customHeight="1" x14ac:dyDescent="0.2">
      <c r="A38" s="13">
        <v>530804</v>
      </c>
      <c r="B38" s="12" t="s">
        <v>143</v>
      </c>
      <c r="C38" s="13" t="s">
        <v>75</v>
      </c>
      <c r="D38" s="31">
        <v>3723.88</v>
      </c>
      <c r="E38" s="29">
        <f t="shared" si="0"/>
        <v>0</v>
      </c>
      <c r="F38" s="31">
        <v>3723.88</v>
      </c>
      <c r="G38" s="29">
        <v>273.64999999999998</v>
      </c>
      <c r="H38" s="29">
        <f t="shared" si="1"/>
        <v>273.64999999999998</v>
      </c>
      <c r="I38" s="30">
        <v>273.64999999999998</v>
      </c>
      <c r="J38" s="31">
        <v>273.64999999999998</v>
      </c>
      <c r="K38" s="30">
        <f t="shared" si="2"/>
        <v>3450.23</v>
      </c>
      <c r="L38" s="30">
        <f t="shared" si="3"/>
        <v>3450.23</v>
      </c>
      <c r="M38" s="30">
        <f t="shared" si="4"/>
        <v>0</v>
      </c>
      <c r="N38" s="24">
        <f t="shared" si="5"/>
        <v>7.3485182121872885</v>
      </c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26" ht="23.1" customHeight="1" x14ac:dyDescent="0.2">
      <c r="A39" s="13">
        <v>530805</v>
      </c>
      <c r="B39" s="12" t="s">
        <v>143</v>
      </c>
      <c r="C39" s="13" t="s">
        <v>76</v>
      </c>
      <c r="D39" s="31">
        <v>2691.3</v>
      </c>
      <c r="E39" s="29">
        <f t="shared" si="0"/>
        <v>0</v>
      </c>
      <c r="F39" s="31">
        <v>2691.3</v>
      </c>
      <c r="G39" s="29">
        <v>1665.22</v>
      </c>
      <c r="H39" s="29">
        <f t="shared" si="1"/>
        <v>1665.22</v>
      </c>
      <c r="I39" s="30">
        <v>1665.22</v>
      </c>
      <c r="J39" s="31">
        <v>1665.22</v>
      </c>
      <c r="K39" s="30">
        <f t="shared" si="2"/>
        <v>1026.0800000000002</v>
      </c>
      <c r="L39" s="30">
        <f t="shared" si="3"/>
        <v>1026.0800000000002</v>
      </c>
      <c r="M39" s="30">
        <f t="shared" si="4"/>
        <v>0</v>
      </c>
      <c r="N39" s="24">
        <f t="shared" si="5"/>
        <v>61.874187195778987</v>
      </c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1:26" ht="23.1" customHeight="1" x14ac:dyDescent="0.2">
      <c r="A40" s="13">
        <v>530807</v>
      </c>
      <c r="B40" s="12" t="s">
        <v>143</v>
      </c>
      <c r="C40" s="14" t="s">
        <v>77</v>
      </c>
      <c r="D40" s="31">
        <v>10808.8</v>
      </c>
      <c r="E40" s="29">
        <f t="shared" si="0"/>
        <v>0</v>
      </c>
      <c r="F40" s="31">
        <v>10808.8</v>
      </c>
      <c r="G40" s="29">
        <v>8375.33</v>
      </c>
      <c r="H40" s="29">
        <f t="shared" si="1"/>
        <v>8375.33</v>
      </c>
      <c r="I40" s="30">
        <v>8375.33</v>
      </c>
      <c r="J40" s="30">
        <v>8375.33</v>
      </c>
      <c r="K40" s="30">
        <f t="shared" si="2"/>
        <v>2433.4699999999993</v>
      </c>
      <c r="L40" s="30">
        <f t="shared" si="3"/>
        <v>2433.4699999999993</v>
      </c>
      <c r="M40" s="30">
        <f t="shared" si="4"/>
        <v>0</v>
      </c>
      <c r="N40" s="24">
        <f t="shared" si="5"/>
        <v>77.486214935978097</v>
      </c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6" s="45" customFormat="1" ht="23.1" customHeight="1" x14ac:dyDescent="0.2">
      <c r="A41" s="37">
        <v>530811</v>
      </c>
      <c r="B41" s="38" t="s">
        <v>143</v>
      </c>
      <c r="C41" s="39" t="s">
        <v>151</v>
      </c>
      <c r="D41" s="40">
        <v>10300</v>
      </c>
      <c r="E41" s="41">
        <f t="shared" si="0"/>
        <v>0</v>
      </c>
      <c r="F41" s="40">
        <v>10300</v>
      </c>
      <c r="G41" s="41">
        <v>437.64</v>
      </c>
      <c r="H41" s="41">
        <f t="shared" si="1"/>
        <v>437.64</v>
      </c>
      <c r="I41" s="42">
        <v>437.64</v>
      </c>
      <c r="J41" s="42">
        <v>437.64</v>
      </c>
      <c r="K41" s="30">
        <f t="shared" si="2"/>
        <v>9862.36</v>
      </c>
      <c r="L41" s="42">
        <f t="shared" si="3"/>
        <v>9862.36</v>
      </c>
      <c r="M41" s="42">
        <f t="shared" si="4"/>
        <v>0</v>
      </c>
      <c r="N41" s="43">
        <f t="shared" si="5"/>
        <v>4.2489320388349512</v>
      </c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</row>
    <row r="42" spans="1:26" ht="23.1" customHeight="1" x14ac:dyDescent="0.2">
      <c r="A42" s="13">
        <v>531404</v>
      </c>
      <c r="B42" s="12" t="s">
        <v>144</v>
      </c>
      <c r="C42" s="13" t="s">
        <v>78</v>
      </c>
      <c r="D42" s="31">
        <v>150</v>
      </c>
      <c r="E42" s="29">
        <f t="shared" si="0"/>
        <v>0</v>
      </c>
      <c r="F42" s="31">
        <v>150</v>
      </c>
      <c r="G42" s="29">
        <v>0</v>
      </c>
      <c r="H42" s="29">
        <f t="shared" si="1"/>
        <v>0</v>
      </c>
      <c r="I42" s="30">
        <v>0</v>
      </c>
      <c r="J42" s="31">
        <v>0</v>
      </c>
      <c r="K42" s="30">
        <f t="shared" si="2"/>
        <v>150</v>
      </c>
      <c r="L42" s="30">
        <f t="shared" si="3"/>
        <v>150</v>
      </c>
      <c r="M42" s="30">
        <f t="shared" si="4"/>
        <v>0</v>
      </c>
      <c r="N42" s="24">
        <f t="shared" si="5"/>
        <v>0</v>
      </c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26" ht="23.1" customHeight="1" x14ac:dyDescent="0.2">
      <c r="A43" s="13">
        <v>531406</v>
      </c>
      <c r="B43" s="12" t="s">
        <v>144</v>
      </c>
      <c r="C43" s="13" t="s">
        <v>79</v>
      </c>
      <c r="D43" s="31">
        <v>177</v>
      </c>
      <c r="E43" s="29">
        <f t="shared" si="0"/>
        <v>0</v>
      </c>
      <c r="F43" s="31">
        <v>177</v>
      </c>
      <c r="G43" s="29">
        <v>0</v>
      </c>
      <c r="H43" s="29">
        <f t="shared" si="1"/>
        <v>0</v>
      </c>
      <c r="I43" s="30">
        <v>0</v>
      </c>
      <c r="J43" s="31">
        <v>0</v>
      </c>
      <c r="K43" s="30">
        <f t="shared" si="2"/>
        <v>177</v>
      </c>
      <c r="L43" s="30">
        <f t="shared" si="3"/>
        <v>177</v>
      </c>
      <c r="M43" s="30">
        <f t="shared" si="4"/>
        <v>0</v>
      </c>
      <c r="N43" s="24">
        <f t="shared" si="5"/>
        <v>0</v>
      </c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spans="1:26" ht="23.1" customHeight="1" x14ac:dyDescent="0.2">
      <c r="A44" s="13">
        <v>531407</v>
      </c>
      <c r="B44" s="12" t="s">
        <v>144</v>
      </c>
      <c r="C44" s="14" t="s">
        <v>80</v>
      </c>
      <c r="D44" s="31">
        <v>50</v>
      </c>
      <c r="E44" s="29">
        <f t="shared" si="0"/>
        <v>0</v>
      </c>
      <c r="F44" s="31">
        <v>50</v>
      </c>
      <c r="G44" s="29">
        <v>0</v>
      </c>
      <c r="H44" s="29">
        <f t="shared" si="1"/>
        <v>0</v>
      </c>
      <c r="I44" s="30">
        <v>0</v>
      </c>
      <c r="J44" s="31">
        <v>0</v>
      </c>
      <c r="K44" s="30">
        <f t="shared" si="2"/>
        <v>50</v>
      </c>
      <c r="L44" s="30">
        <f t="shared" si="3"/>
        <v>50</v>
      </c>
      <c r="M44" s="30">
        <f t="shared" si="4"/>
        <v>0</v>
      </c>
      <c r="N44" s="24">
        <f t="shared" si="5"/>
        <v>0</v>
      </c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spans="1:26" ht="23.1" customHeight="1" x14ac:dyDescent="0.2">
      <c r="A45" s="13">
        <v>560106</v>
      </c>
      <c r="B45" s="12" t="s">
        <v>127</v>
      </c>
      <c r="C45" s="14" t="s">
        <v>81</v>
      </c>
      <c r="D45" s="31">
        <v>78000</v>
      </c>
      <c r="E45" s="29">
        <f t="shared" si="0"/>
        <v>25199</v>
      </c>
      <c r="F45" s="31">
        <v>103199</v>
      </c>
      <c r="G45" s="29">
        <v>63991.27</v>
      </c>
      <c r="H45" s="29">
        <f t="shared" si="1"/>
        <v>63991.27</v>
      </c>
      <c r="I45" s="30">
        <v>63991.27</v>
      </c>
      <c r="J45" s="30">
        <v>63991.27</v>
      </c>
      <c r="K45" s="30">
        <f t="shared" si="2"/>
        <v>39207.730000000003</v>
      </c>
      <c r="L45" s="30">
        <f t="shared" si="3"/>
        <v>39207.730000000003</v>
      </c>
      <c r="M45" s="30">
        <f t="shared" si="4"/>
        <v>0</v>
      </c>
      <c r="N45" s="24">
        <f t="shared" si="5"/>
        <v>62.007645422920767</v>
      </c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spans="1:26" ht="23.1" customHeight="1" x14ac:dyDescent="0.2">
      <c r="A46" s="13">
        <v>560201</v>
      </c>
      <c r="B46" s="12" t="s">
        <v>127</v>
      </c>
      <c r="C46" s="13" t="s">
        <v>82</v>
      </c>
      <c r="D46" s="31">
        <v>203172.21</v>
      </c>
      <c r="E46" s="29">
        <f t="shared" si="0"/>
        <v>0</v>
      </c>
      <c r="F46" s="31">
        <v>203172.21</v>
      </c>
      <c r="G46" s="29">
        <v>151232.29</v>
      </c>
      <c r="H46" s="29">
        <f t="shared" si="1"/>
        <v>151232.29</v>
      </c>
      <c r="I46" s="30">
        <v>151232.29</v>
      </c>
      <c r="J46" s="30">
        <v>151232.29</v>
      </c>
      <c r="K46" s="30">
        <f t="shared" si="2"/>
        <v>51939.919999999984</v>
      </c>
      <c r="L46" s="30">
        <f t="shared" si="3"/>
        <v>51939.919999999984</v>
      </c>
      <c r="M46" s="30">
        <f t="shared" si="4"/>
        <v>0</v>
      </c>
      <c r="N46" s="24">
        <f t="shared" si="5"/>
        <v>74.435519503380903</v>
      </c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spans="1:26" ht="23.1" customHeight="1" x14ac:dyDescent="0.2">
      <c r="A47" s="13">
        <v>560203</v>
      </c>
      <c r="B47" s="12" t="s">
        <v>127</v>
      </c>
      <c r="C47" s="13" t="s">
        <v>165</v>
      </c>
      <c r="D47" s="31">
        <v>33600.85</v>
      </c>
      <c r="E47" s="29">
        <v>0</v>
      </c>
      <c r="F47" s="31">
        <v>33600.85</v>
      </c>
      <c r="G47" s="29">
        <v>0</v>
      </c>
      <c r="H47" s="29">
        <f t="shared" si="1"/>
        <v>0</v>
      </c>
      <c r="I47" s="30">
        <v>0</v>
      </c>
      <c r="J47" s="30">
        <v>0</v>
      </c>
      <c r="K47" s="30">
        <f t="shared" si="2"/>
        <v>33600.85</v>
      </c>
      <c r="L47" s="30">
        <f t="shared" si="3"/>
        <v>33600.85</v>
      </c>
      <c r="M47" s="30">
        <f t="shared" si="4"/>
        <v>0</v>
      </c>
      <c r="N47" s="24">
        <f t="shared" si="5"/>
        <v>0</v>
      </c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spans="1:26" ht="23.1" customHeight="1" x14ac:dyDescent="0.2">
      <c r="A48" s="13">
        <v>570102</v>
      </c>
      <c r="B48" s="12" t="s">
        <v>128</v>
      </c>
      <c r="C48" s="14" t="s">
        <v>83</v>
      </c>
      <c r="D48" s="31">
        <v>1350</v>
      </c>
      <c r="E48" s="29">
        <f t="shared" si="0"/>
        <v>0</v>
      </c>
      <c r="F48" s="31">
        <v>1350</v>
      </c>
      <c r="G48" s="29">
        <v>331.2</v>
      </c>
      <c r="H48" s="29">
        <f t="shared" si="1"/>
        <v>331.2</v>
      </c>
      <c r="I48" s="30">
        <v>331.2</v>
      </c>
      <c r="J48" s="31">
        <v>331.2</v>
      </c>
      <c r="K48" s="30">
        <f t="shared" si="2"/>
        <v>1018.8</v>
      </c>
      <c r="L48" s="30">
        <f t="shared" si="3"/>
        <v>1018.8</v>
      </c>
      <c r="M48" s="30">
        <f t="shared" si="4"/>
        <v>0</v>
      </c>
      <c r="N48" s="24">
        <f t="shared" si="5"/>
        <v>24.533333333333331</v>
      </c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26" ht="23.1" customHeight="1" x14ac:dyDescent="0.2">
      <c r="A49" s="13">
        <v>570201</v>
      </c>
      <c r="B49" s="12" t="s">
        <v>128</v>
      </c>
      <c r="C49" s="13" t="s">
        <v>84</v>
      </c>
      <c r="D49" s="31">
        <v>35000</v>
      </c>
      <c r="E49" s="29">
        <f t="shared" si="0"/>
        <v>0</v>
      </c>
      <c r="F49" s="31">
        <v>35000</v>
      </c>
      <c r="G49" s="29">
        <v>11608.99</v>
      </c>
      <c r="H49" s="29">
        <f t="shared" si="1"/>
        <v>11608.99</v>
      </c>
      <c r="I49" s="30">
        <v>11608.99</v>
      </c>
      <c r="J49" s="30">
        <v>11608.99</v>
      </c>
      <c r="K49" s="30">
        <f t="shared" si="2"/>
        <v>23391.010000000002</v>
      </c>
      <c r="L49" s="30">
        <f t="shared" si="3"/>
        <v>23391.010000000002</v>
      </c>
      <c r="M49" s="30">
        <f t="shared" si="4"/>
        <v>0</v>
      </c>
      <c r="N49" s="24">
        <f t="shared" si="5"/>
        <v>33.16854285714286</v>
      </c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ht="23.1" customHeight="1" x14ac:dyDescent="0.2">
      <c r="A50" s="13">
        <v>570203</v>
      </c>
      <c r="B50" s="12" t="s">
        <v>128</v>
      </c>
      <c r="C50" s="13" t="s">
        <v>85</v>
      </c>
      <c r="D50" s="31">
        <v>4050</v>
      </c>
      <c r="E50" s="29">
        <f t="shared" si="0"/>
        <v>0</v>
      </c>
      <c r="F50" s="31">
        <v>4050</v>
      </c>
      <c r="G50" s="29">
        <v>1974.34</v>
      </c>
      <c r="H50" s="29">
        <f t="shared" si="1"/>
        <v>1974.34</v>
      </c>
      <c r="I50" s="30">
        <v>1974.34</v>
      </c>
      <c r="J50" s="30">
        <v>1974.34</v>
      </c>
      <c r="K50" s="30">
        <f t="shared" si="2"/>
        <v>2075.66</v>
      </c>
      <c r="L50" s="30">
        <f t="shared" si="3"/>
        <v>2075.66</v>
      </c>
      <c r="M50" s="30">
        <f t="shared" si="4"/>
        <v>0</v>
      </c>
      <c r="N50" s="24">
        <f t="shared" si="5"/>
        <v>48.749135802469134</v>
      </c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ht="23.1" customHeight="1" x14ac:dyDescent="0.2">
      <c r="A51" s="13">
        <v>570206</v>
      </c>
      <c r="B51" s="12" t="s">
        <v>128</v>
      </c>
      <c r="C51" s="13" t="s">
        <v>86</v>
      </c>
      <c r="D51" s="31">
        <v>1000</v>
      </c>
      <c r="E51" s="29">
        <f t="shared" si="0"/>
        <v>1000</v>
      </c>
      <c r="F51" s="31">
        <v>2000</v>
      </c>
      <c r="G51" s="29">
        <v>1084.78</v>
      </c>
      <c r="H51" s="29">
        <f t="shared" si="1"/>
        <v>1084.78</v>
      </c>
      <c r="I51" s="30">
        <v>1084.78</v>
      </c>
      <c r="J51" s="30">
        <v>1084.78</v>
      </c>
      <c r="K51" s="30">
        <f t="shared" si="2"/>
        <v>915.22</v>
      </c>
      <c r="L51" s="30">
        <f t="shared" si="3"/>
        <v>915.22</v>
      </c>
      <c r="M51" s="30">
        <f t="shared" si="4"/>
        <v>0</v>
      </c>
      <c r="N51" s="24">
        <f t="shared" si="5"/>
        <v>54.239000000000004</v>
      </c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ht="23.1" customHeight="1" x14ac:dyDescent="0.2">
      <c r="A52" s="13">
        <v>570216</v>
      </c>
      <c r="B52" s="12" t="s">
        <v>128</v>
      </c>
      <c r="C52" s="13" t="s">
        <v>87</v>
      </c>
      <c r="D52" s="31">
        <v>1000</v>
      </c>
      <c r="E52" s="29">
        <f t="shared" si="0"/>
        <v>0</v>
      </c>
      <c r="F52" s="31">
        <v>1000</v>
      </c>
      <c r="G52" s="29">
        <v>476.76</v>
      </c>
      <c r="H52" s="29">
        <f t="shared" si="1"/>
        <v>476.76</v>
      </c>
      <c r="I52" s="30">
        <v>476.76</v>
      </c>
      <c r="J52" s="30">
        <v>476.76</v>
      </c>
      <c r="K52" s="30">
        <f t="shared" si="2"/>
        <v>523.24</v>
      </c>
      <c r="L52" s="30">
        <f t="shared" si="3"/>
        <v>523.24</v>
      </c>
      <c r="M52" s="30">
        <f t="shared" si="4"/>
        <v>0</v>
      </c>
      <c r="N52" s="24">
        <f t="shared" si="5"/>
        <v>47.676000000000002</v>
      </c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6" ht="23.1" customHeight="1" x14ac:dyDescent="0.2">
      <c r="A53" s="13">
        <v>570218</v>
      </c>
      <c r="B53" s="12" t="s">
        <v>128</v>
      </c>
      <c r="C53" s="13" t="s">
        <v>88</v>
      </c>
      <c r="D53" s="31">
        <v>2000</v>
      </c>
      <c r="E53" s="29">
        <f t="shared" si="0"/>
        <v>1000</v>
      </c>
      <c r="F53" s="31">
        <v>3000</v>
      </c>
      <c r="G53" s="29">
        <v>1999.74</v>
      </c>
      <c r="H53" s="29">
        <f t="shared" si="1"/>
        <v>1999.74</v>
      </c>
      <c r="I53" s="30">
        <v>1999.74</v>
      </c>
      <c r="J53" s="30">
        <v>1999.74</v>
      </c>
      <c r="K53" s="30">
        <f t="shared" si="2"/>
        <v>1000.26</v>
      </c>
      <c r="L53" s="30">
        <f t="shared" si="3"/>
        <v>1000.26</v>
      </c>
      <c r="M53" s="30">
        <f t="shared" si="4"/>
        <v>0</v>
      </c>
      <c r="N53" s="24">
        <f t="shared" si="5"/>
        <v>66.658000000000001</v>
      </c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spans="1:26" ht="23.1" customHeight="1" x14ac:dyDescent="0.2">
      <c r="A54" s="13">
        <v>580102</v>
      </c>
      <c r="B54" s="12" t="s">
        <v>129</v>
      </c>
      <c r="C54" s="13" t="s">
        <v>89</v>
      </c>
      <c r="D54" s="31">
        <v>25000</v>
      </c>
      <c r="E54" s="29">
        <f t="shared" si="0"/>
        <v>35000</v>
      </c>
      <c r="F54" s="31">
        <v>60000</v>
      </c>
      <c r="G54" s="29">
        <v>33546.660000000003</v>
      </c>
      <c r="H54" s="29">
        <f t="shared" si="1"/>
        <v>33546.660000000003</v>
      </c>
      <c r="I54" s="30">
        <v>33546.660000000003</v>
      </c>
      <c r="J54" s="30">
        <v>33546.660000000003</v>
      </c>
      <c r="K54" s="30">
        <f t="shared" si="2"/>
        <v>26453.339999999997</v>
      </c>
      <c r="L54" s="30">
        <f t="shared" si="3"/>
        <v>26453.339999999997</v>
      </c>
      <c r="M54" s="30">
        <f t="shared" si="4"/>
        <v>0</v>
      </c>
      <c r="N54" s="24">
        <f t="shared" si="5"/>
        <v>55.911100000000005</v>
      </c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spans="1:26" ht="23.1" customHeight="1" x14ac:dyDescent="0.2">
      <c r="A55" s="13">
        <v>580204</v>
      </c>
      <c r="B55" s="12" t="s">
        <v>129</v>
      </c>
      <c r="C55" s="13" t="s">
        <v>90</v>
      </c>
      <c r="D55" s="31">
        <v>159848.48000000001</v>
      </c>
      <c r="E55" s="29">
        <f t="shared" si="0"/>
        <v>-5000</v>
      </c>
      <c r="F55" s="31">
        <v>154848.48000000001</v>
      </c>
      <c r="G55" s="29">
        <v>69218.91</v>
      </c>
      <c r="H55" s="29">
        <f t="shared" si="1"/>
        <v>69218.91</v>
      </c>
      <c r="I55" s="30">
        <v>69218.91</v>
      </c>
      <c r="J55" s="30">
        <v>69218.91</v>
      </c>
      <c r="K55" s="30">
        <f t="shared" si="2"/>
        <v>85629.57</v>
      </c>
      <c r="L55" s="30">
        <f t="shared" si="3"/>
        <v>85629.57</v>
      </c>
      <c r="M55" s="30">
        <f t="shared" si="4"/>
        <v>0</v>
      </c>
      <c r="N55" s="24">
        <f t="shared" si="5"/>
        <v>44.701058738193623</v>
      </c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spans="1:26" ht="23.1" customHeight="1" x14ac:dyDescent="0.2">
      <c r="A56" s="13">
        <v>710105</v>
      </c>
      <c r="B56" s="12" t="s">
        <v>130</v>
      </c>
      <c r="C56" s="13" t="s">
        <v>15</v>
      </c>
      <c r="D56" s="31">
        <v>245940</v>
      </c>
      <c r="E56" s="29">
        <f t="shared" si="0"/>
        <v>-1115.640000000014</v>
      </c>
      <c r="F56" s="31">
        <v>244824.36</v>
      </c>
      <c r="G56" s="29">
        <v>163840</v>
      </c>
      <c r="H56" s="29">
        <f t="shared" si="1"/>
        <v>163840</v>
      </c>
      <c r="I56" s="30">
        <v>163840</v>
      </c>
      <c r="J56" s="30">
        <v>160107.32999999999</v>
      </c>
      <c r="K56" s="30">
        <f t="shared" si="2"/>
        <v>80984.359999999986</v>
      </c>
      <c r="L56" s="30">
        <f t="shared" si="3"/>
        <v>80984.359999999986</v>
      </c>
      <c r="M56" s="30">
        <f t="shared" si="4"/>
        <v>3732.6700000000128</v>
      </c>
      <c r="N56" s="24">
        <f t="shared" si="5"/>
        <v>66.9214452352699</v>
      </c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spans="1:26" ht="23.1" customHeight="1" x14ac:dyDescent="0.2">
      <c r="A57" s="13">
        <v>710106</v>
      </c>
      <c r="B57" s="12" t="s">
        <v>130</v>
      </c>
      <c r="C57" s="13" t="s">
        <v>16</v>
      </c>
      <c r="D57" s="31">
        <v>543340.31000000006</v>
      </c>
      <c r="E57" s="29">
        <f t="shared" si="0"/>
        <v>-1880</v>
      </c>
      <c r="F57" s="31">
        <v>541460.31000000006</v>
      </c>
      <c r="G57" s="29">
        <v>358852.08</v>
      </c>
      <c r="H57" s="29">
        <f t="shared" si="1"/>
        <v>358852.08</v>
      </c>
      <c r="I57" s="30">
        <v>358852.08</v>
      </c>
      <c r="J57" s="30">
        <v>348487.49</v>
      </c>
      <c r="K57" s="30">
        <f t="shared" si="2"/>
        <v>182608.23000000004</v>
      </c>
      <c r="L57" s="30">
        <f t="shared" si="3"/>
        <v>182608.23000000004</v>
      </c>
      <c r="M57" s="30">
        <f t="shared" si="4"/>
        <v>10364.590000000026</v>
      </c>
      <c r="N57" s="24">
        <f t="shared" si="5"/>
        <v>66.274863248979415</v>
      </c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1:26" ht="23.1" customHeight="1" x14ac:dyDescent="0.2">
      <c r="A58" s="13">
        <v>710203</v>
      </c>
      <c r="B58" s="12" t="s">
        <v>130</v>
      </c>
      <c r="C58" s="13" t="s">
        <v>91</v>
      </c>
      <c r="D58" s="31">
        <v>93502.45</v>
      </c>
      <c r="E58" s="29">
        <f t="shared" si="0"/>
        <v>735</v>
      </c>
      <c r="F58" s="31">
        <v>94237.45</v>
      </c>
      <c r="G58" s="29">
        <v>5167.12</v>
      </c>
      <c r="H58" s="29">
        <f t="shared" si="1"/>
        <v>5167.12</v>
      </c>
      <c r="I58" s="30">
        <v>5167.12</v>
      </c>
      <c r="J58" s="31">
        <v>4893.49</v>
      </c>
      <c r="K58" s="30">
        <f t="shared" si="2"/>
        <v>89070.33</v>
      </c>
      <c r="L58" s="30">
        <f t="shared" si="3"/>
        <v>89070.33</v>
      </c>
      <c r="M58" s="30">
        <f t="shared" si="4"/>
        <v>273.63000000000011</v>
      </c>
      <c r="N58" s="24">
        <f t="shared" si="5"/>
        <v>5.4830855461390344</v>
      </c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26" ht="23.1" customHeight="1" x14ac:dyDescent="0.2">
      <c r="A59" s="13">
        <v>710204</v>
      </c>
      <c r="B59" s="12" t="s">
        <v>130</v>
      </c>
      <c r="C59" s="13" t="s">
        <v>92</v>
      </c>
      <c r="D59" s="31">
        <v>58950</v>
      </c>
      <c r="E59" s="29">
        <f t="shared" si="0"/>
        <v>0</v>
      </c>
      <c r="F59" s="31">
        <v>58950</v>
      </c>
      <c r="G59" s="29">
        <v>46970.63</v>
      </c>
      <c r="H59" s="29">
        <f t="shared" si="1"/>
        <v>46970.63</v>
      </c>
      <c r="I59" s="30">
        <v>46970.63</v>
      </c>
      <c r="J59" s="31">
        <v>46602.71</v>
      </c>
      <c r="K59" s="30">
        <f t="shared" si="2"/>
        <v>11979.370000000003</v>
      </c>
      <c r="L59" s="30">
        <f t="shared" si="3"/>
        <v>11979.370000000003</v>
      </c>
      <c r="M59" s="30">
        <f t="shared" si="4"/>
        <v>367.91999999999825</v>
      </c>
      <c r="N59" s="24">
        <f t="shared" si="5"/>
        <v>79.678761662425785</v>
      </c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1:26" ht="23.1" customHeight="1" x14ac:dyDescent="0.2">
      <c r="A60" s="13">
        <v>710401</v>
      </c>
      <c r="B60" s="12" t="s">
        <v>130</v>
      </c>
      <c r="C60" s="13" t="s">
        <v>46</v>
      </c>
      <c r="D60" s="31">
        <v>4536</v>
      </c>
      <c r="E60" s="29">
        <f t="shared" si="0"/>
        <v>0</v>
      </c>
      <c r="F60" s="31">
        <v>4536</v>
      </c>
      <c r="G60" s="29">
        <v>2786.06</v>
      </c>
      <c r="H60" s="29">
        <f t="shared" si="1"/>
        <v>2786.06</v>
      </c>
      <c r="I60" s="30">
        <v>2786.06</v>
      </c>
      <c r="J60" s="30">
        <v>2786.06</v>
      </c>
      <c r="K60" s="30">
        <f t="shared" si="2"/>
        <v>1749.94</v>
      </c>
      <c r="L60" s="30">
        <f t="shared" si="3"/>
        <v>1749.94</v>
      </c>
      <c r="M60" s="30">
        <f t="shared" si="4"/>
        <v>0</v>
      </c>
      <c r="N60" s="24">
        <f t="shared" si="5"/>
        <v>61.421075837742499</v>
      </c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spans="1:26" ht="23.1" customHeight="1" x14ac:dyDescent="0.2">
      <c r="A61" s="13">
        <v>710408</v>
      </c>
      <c r="B61" s="12" t="s">
        <v>130</v>
      </c>
      <c r="C61" s="13" t="s">
        <v>47</v>
      </c>
      <c r="D61" s="31">
        <v>17706.84</v>
      </c>
      <c r="E61" s="29">
        <f t="shared" si="0"/>
        <v>0</v>
      </c>
      <c r="F61" s="31">
        <v>17706.84</v>
      </c>
      <c r="G61" s="29">
        <v>11281.52</v>
      </c>
      <c r="H61" s="29">
        <f t="shared" si="1"/>
        <v>11281.52</v>
      </c>
      <c r="I61" s="30">
        <v>11281.52</v>
      </c>
      <c r="J61" s="30">
        <v>11281.52</v>
      </c>
      <c r="K61" s="30">
        <f t="shared" si="2"/>
        <v>6425.32</v>
      </c>
      <c r="L61" s="30">
        <f t="shared" si="3"/>
        <v>6425.32</v>
      </c>
      <c r="M61" s="30">
        <f t="shared" si="4"/>
        <v>0</v>
      </c>
      <c r="N61" s="24">
        <f t="shared" si="5"/>
        <v>63.712779920076088</v>
      </c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spans="1:26" ht="23.1" customHeight="1" x14ac:dyDescent="0.2">
      <c r="A62" s="13">
        <v>710509</v>
      </c>
      <c r="B62" s="12" t="s">
        <v>130</v>
      </c>
      <c r="C62" s="13" t="s">
        <v>48</v>
      </c>
      <c r="D62" s="31">
        <v>59633</v>
      </c>
      <c r="E62" s="29">
        <f t="shared" si="0"/>
        <v>0</v>
      </c>
      <c r="F62" s="31">
        <v>59633</v>
      </c>
      <c r="G62" s="29">
        <v>32193.99</v>
      </c>
      <c r="H62" s="29">
        <f t="shared" si="1"/>
        <v>32193.99</v>
      </c>
      <c r="I62" s="30">
        <v>32193.99</v>
      </c>
      <c r="J62" s="31">
        <v>31771.93</v>
      </c>
      <c r="K62" s="30">
        <f t="shared" si="2"/>
        <v>27439.01</v>
      </c>
      <c r="L62" s="30">
        <f t="shared" si="3"/>
        <v>27439.01</v>
      </c>
      <c r="M62" s="30">
        <f t="shared" si="4"/>
        <v>422.06000000000131</v>
      </c>
      <c r="N62" s="24">
        <f t="shared" si="5"/>
        <v>53.986869686247552</v>
      </c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spans="1:26" ht="23.1" customHeight="1" x14ac:dyDescent="0.2">
      <c r="A63" s="13">
        <v>710510</v>
      </c>
      <c r="B63" s="12" t="s">
        <v>130</v>
      </c>
      <c r="C63" s="13" t="s">
        <v>49</v>
      </c>
      <c r="D63" s="31">
        <v>243922.18</v>
      </c>
      <c r="E63" s="29">
        <f t="shared" ref="E63:E127" si="6">+F63-D63</f>
        <v>10300</v>
      </c>
      <c r="F63" s="31">
        <v>254222.18</v>
      </c>
      <c r="G63" s="29">
        <v>101552.2</v>
      </c>
      <c r="H63" s="29">
        <f t="shared" ref="H63:H127" si="7">+G63</f>
        <v>101552.2</v>
      </c>
      <c r="I63" s="30">
        <v>101552.2</v>
      </c>
      <c r="J63" s="31">
        <v>99743.29</v>
      </c>
      <c r="K63" s="30">
        <f t="shared" si="2"/>
        <v>152669.97999999998</v>
      </c>
      <c r="L63" s="30">
        <f t="shared" si="3"/>
        <v>152669.97999999998</v>
      </c>
      <c r="M63" s="30">
        <f t="shared" si="4"/>
        <v>1808.9100000000035</v>
      </c>
      <c r="N63" s="24">
        <f t="shared" si="5"/>
        <v>39.946239151910348</v>
      </c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spans="1:26" ht="23.1" customHeight="1" x14ac:dyDescent="0.2">
      <c r="A64" s="13">
        <v>710512</v>
      </c>
      <c r="B64" s="12" t="s">
        <v>130</v>
      </c>
      <c r="C64" s="13" t="s">
        <v>50</v>
      </c>
      <c r="D64" s="31">
        <v>15764</v>
      </c>
      <c r="E64" s="29">
        <f t="shared" si="6"/>
        <v>0</v>
      </c>
      <c r="F64" s="31">
        <v>15764</v>
      </c>
      <c r="G64" s="29">
        <v>7050.92</v>
      </c>
      <c r="H64" s="29">
        <f t="shared" si="7"/>
        <v>7050.92</v>
      </c>
      <c r="I64" s="30">
        <v>7050.92</v>
      </c>
      <c r="J64" s="30">
        <v>7050.92</v>
      </c>
      <c r="K64" s="30">
        <f t="shared" si="2"/>
        <v>8713.08</v>
      </c>
      <c r="L64" s="30">
        <f t="shared" si="3"/>
        <v>8713.08</v>
      </c>
      <c r="M64" s="30">
        <f t="shared" si="4"/>
        <v>0</v>
      </c>
      <c r="N64" s="24">
        <f t="shared" si="5"/>
        <v>44.727987820350165</v>
      </c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spans="1:26" ht="23.1" customHeight="1" x14ac:dyDescent="0.2">
      <c r="A65" s="13">
        <v>710601</v>
      </c>
      <c r="B65" s="12" t="s">
        <v>130</v>
      </c>
      <c r="C65" s="13" t="s">
        <v>51</v>
      </c>
      <c r="D65" s="31">
        <v>133731.26999999999</v>
      </c>
      <c r="E65" s="29">
        <f t="shared" si="6"/>
        <v>983.43000000002212</v>
      </c>
      <c r="F65" s="31">
        <v>134714.70000000001</v>
      </c>
      <c r="G65" s="29">
        <v>77127.320000000007</v>
      </c>
      <c r="H65" s="29">
        <f t="shared" si="7"/>
        <v>77127.320000000007</v>
      </c>
      <c r="I65" s="30">
        <v>77127.320000000007</v>
      </c>
      <c r="J65" s="30">
        <v>67759.95</v>
      </c>
      <c r="K65" s="30">
        <f t="shared" si="2"/>
        <v>57587.380000000005</v>
      </c>
      <c r="L65" s="30">
        <f t="shared" si="3"/>
        <v>57587.380000000005</v>
      </c>
      <c r="M65" s="30">
        <f t="shared" si="4"/>
        <v>9367.3700000000099</v>
      </c>
      <c r="N65" s="24">
        <f t="shared" si="5"/>
        <v>57.252341429702923</v>
      </c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spans="1:26" ht="23.1" customHeight="1" x14ac:dyDescent="0.2">
      <c r="A66" s="13">
        <v>710602</v>
      </c>
      <c r="B66" s="12" t="s">
        <v>130</v>
      </c>
      <c r="C66" s="13" t="s">
        <v>52</v>
      </c>
      <c r="D66" s="31">
        <v>90283.73</v>
      </c>
      <c r="E66" s="29">
        <f t="shared" si="6"/>
        <v>472.5</v>
      </c>
      <c r="F66" s="31">
        <v>90756.23</v>
      </c>
      <c r="G66" s="29">
        <v>47598.6</v>
      </c>
      <c r="H66" s="29">
        <f t="shared" si="7"/>
        <v>47598.6</v>
      </c>
      <c r="I66" s="30">
        <v>47598.6</v>
      </c>
      <c r="J66" s="30">
        <v>47598.6</v>
      </c>
      <c r="K66" s="30">
        <f t="shared" si="2"/>
        <v>43157.63</v>
      </c>
      <c r="L66" s="30">
        <f t="shared" si="3"/>
        <v>43157.63</v>
      </c>
      <c r="M66" s="30">
        <f t="shared" si="4"/>
        <v>0</v>
      </c>
      <c r="N66" s="24">
        <f t="shared" si="5"/>
        <v>52.446647464311816</v>
      </c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spans="1:26" ht="23.1" customHeight="1" x14ac:dyDescent="0.2">
      <c r="A67" s="13">
        <v>710704</v>
      </c>
      <c r="B67" s="12" t="s">
        <v>130</v>
      </c>
      <c r="C67" s="13" t="s">
        <v>93</v>
      </c>
      <c r="D67" s="31">
        <v>2010.74</v>
      </c>
      <c r="E67" s="29">
        <f t="shared" si="6"/>
        <v>399.99999999999977</v>
      </c>
      <c r="F67" s="31">
        <v>2410.7399999999998</v>
      </c>
      <c r="G67" s="29">
        <v>2319.9699999999998</v>
      </c>
      <c r="H67" s="29">
        <f t="shared" si="7"/>
        <v>2319.9699999999998</v>
      </c>
      <c r="I67" s="30">
        <v>2010.73</v>
      </c>
      <c r="J67" s="31">
        <v>2010.73</v>
      </c>
      <c r="K67" s="30">
        <f t="shared" ref="K67:K128" si="8">+F67-H67</f>
        <v>90.769999999999982</v>
      </c>
      <c r="L67" s="30">
        <f t="shared" si="3"/>
        <v>400.00999999999976</v>
      </c>
      <c r="M67" s="30">
        <f t="shared" si="4"/>
        <v>0</v>
      </c>
      <c r="N67" s="24">
        <f t="shared" si="5"/>
        <v>83.407169582783709</v>
      </c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spans="1:26" ht="23.1" customHeight="1" x14ac:dyDescent="0.2">
      <c r="A68" s="13">
        <v>710707</v>
      </c>
      <c r="B68" s="12" t="s">
        <v>130</v>
      </c>
      <c r="C68" s="13" t="s">
        <v>94</v>
      </c>
      <c r="D68" s="31">
        <v>2172.52</v>
      </c>
      <c r="E68" s="29">
        <f t="shared" si="6"/>
        <v>878.13999999999987</v>
      </c>
      <c r="F68" s="31">
        <v>3050.66</v>
      </c>
      <c r="G68" s="29">
        <v>2629.33</v>
      </c>
      <c r="H68" s="29">
        <f t="shared" si="7"/>
        <v>2629.33</v>
      </c>
      <c r="I68" s="30">
        <v>2629.33</v>
      </c>
      <c r="J68" s="31">
        <v>2629.33</v>
      </c>
      <c r="K68" s="30">
        <f t="shared" si="8"/>
        <v>421.32999999999993</v>
      </c>
      <c r="L68" s="30">
        <f t="shared" si="3"/>
        <v>421.32999999999993</v>
      </c>
      <c r="M68" s="30">
        <f t="shared" si="4"/>
        <v>0</v>
      </c>
      <c r="N68" s="24">
        <f t="shared" si="5"/>
        <v>86.188890272924539</v>
      </c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spans="1:26" ht="23.1" customHeight="1" x14ac:dyDescent="0.2">
      <c r="A69" s="13">
        <v>710711</v>
      </c>
      <c r="B69" s="12" t="s">
        <v>130</v>
      </c>
      <c r="C69" s="13" t="s">
        <v>55</v>
      </c>
      <c r="D69" s="31">
        <v>171137.82</v>
      </c>
      <c r="E69" s="29">
        <f t="shared" si="6"/>
        <v>5000</v>
      </c>
      <c r="F69" s="31">
        <v>176137.82</v>
      </c>
      <c r="G69" s="29">
        <v>131750</v>
      </c>
      <c r="H69" s="29">
        <f t="shared" si="7"/>
        <v>131750</v>
      </c>
      <c r="I69" s="30">
        <v>131750</v>
      </c>
      <c r="J69" s="31">
        <v>131750</v>
      </c>
      <c r="K69" s="30">
        <f t="shared" si="8"/>
        <v>44387.820000000007</v>
      </c>
      <c r="L69" s="30">
        <f t="shared" si="3"/>
        <v>44387.820000000007</v>
      </c>
      <c r="M69" s="30">
        <f t="shared" si="4"/>
        <v>0</v>
      </c>
      <c r="N69" s="24">
        <f t="shared" si="5"/>
        <v>74.799381529758918</v>
      </c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spans="1:26" ht="23.1" customHeight="1" x14ac:dyDescent="0.2">
      <c r="A70" s="13">
        <v>730104</v>
      </c>
      <c r="B70" s="12" t="s">
        <v>131</v>
      </c>
      <c r="C70" s="13" t="s">
        <v>56</v>
      </c>
      <c r="D70" s="31">
        <v>3320</v>
      </c>
      <c r="E70" s="29">
        <f t="shared" si="6"/>
        <v>0</v>
      </c>
      <c r="F70" s="31">
        <v>3320</v>
      </c>
      <c r="G70" s="29">
        <v>3017.87</v>
      </c>
      <c r="H70" s="29">
        <f t="shared" si="7"/>
        <v>3017.87</v>
      </c>
      <c r="I70" s="30">
        <v>3017.87</v>
      </c>
      <c r="J70" s="30">
        <v>3017.87</v>
      </c>
      <c r="K70" s="30">
        <f t="shared" si="8"/>
        <v>302.13000000000011</v>
      </c>
      <c r="L70" s="30">
        <f t="shared" ref="L70:L128" si="9">+F70-I70</f>
        <v>302.13000000000011</v>
      </c>
      <c r="M70" s="30">
        <f t="shared" ref="M70:M128" si="10">+I70-J70</f>
        <v>0</v>
      </c>
      <c r="N70" s="24">
        <f t="shared" ref="N70:N128" si="11">I70/F70*100</f>
        <v>90.899698795180711</v>
      </c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spans="1:26" ht="23.1" customHeight="1" x14ac:dyDescent="0.2">
      <c r="A71" s="13">
        <v>730105</v>
      </c>
      <c r="B71" s="12" t="s">
        <v>131</v>
      </c>
      <c r="C71" s="13" t="s">
        <v>57</v>
      </c>
      <c r="D71" s="31">
        <v>480</v>
      </c>
      <c r="E71" s="29">
        <f t="shared" si="6"/>
        <v>0</v>
      </c>
      <c r="F71" s="31">
        <v>480</v>
      </c>
      <c r="G71" s="29">
        <v>55.54</v>
      </c>
      <c r="H71" s="29">
        <f t="shared" si="7"/>
        <v>55.54</v>
      </c>
      <c r="I71" s="30">
        <v>55.54</v>
      </c>
      <c r="J71" s="31">
        <v>55.54</v>
      </c>
      <c r="K71" s="30">
        <f t="shared" si="8"/>
        <v>424.46</v>
      </c>
      <c r="L71" s="30">
        <f t="shared" si="9"/>
        <v>424.46</v>
      </c>
      <c r="M71" s="30">
        <f t="shared" si="10"/>
        <v>0</v>
      </c>
      <c r="N71" s="24">
        <f t="shared" si="11"/>
        <v>11.570833333333333</v>
      </c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spans="1:26" ht="23.1" customHeight="1" x14ac:dyDescent="0.2">
      <c r="A72" s="13">
        <v>730106</v>
      </c>
      <c r="B72" s="12" t="s">
        <v>131</v>
      </c>
      <c r="C72" s="13" t="s">
        <v>58</v>
      </c>
      <c r="D72" s="31">
        <v>100</v>
      </c>
      <c r="E72" s="29">
        <f t="shared" si="6"/>
        <v>0</v>
      </c>
      <c r="F72" s="31">
        <v>100</v>
      </c>
      <c r="G72" s="29">
        <v>9.98</v>
      </c>
      <c r="H72" s="29">
        <f t="shared" si="7"/>
        <v>9.98</v>
      </c>
      <c r="I72" s="30">
        <v>9.98</v>
      </c>
      <c r="J72" s="31">
        <v>9.98</v>
      </c>
      <c r="K72" s="30">
        <f t="shared" si="8"/>
        <v>90.02</v>
      </c>
      <c r="L72" s="30">
        <f t="shared" si="9"/>
        <v>90.02</v>
      </c>
      <c r="M72" s="30">
        <f t="shared" si="10"/>
        <v>0</v>
      </c>
      <c r="N72" s="24">
        <f t="shared" si="11"/>
        <v>9.98</v>
      </c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spans="1:26" ht="23.1" customHeight="1" x14ac:dyDescent="0.2">
      <c r="A73" s="13">
        <v>730201</v>
      </c>
      <c r="B73" s="12" t="s">
        <v>131</v>
      </c>
      <c r="C73" s="13" t="s">
        <v>59</v>
      </c>
      <c r="D73" s="31">
        <v>500</v>
      </c>
      <c r="E73" s="29">
        <f t="shared" si="6"/>
        <v>0</v>
      </c>
      <c r="F73" s="31">
        <v>500</v>
      </c>
      <c r="G73" s="29">
        <v>0</v>
      </c>
      <c r="H73" s="29">
        <f t="shared" si="7"/>
        <v>0</v>
      </c>
      <c r="I73" s="30">
        <v>0</v>
      </c>
      <c r="J73" s="31">
        <v>0</v>
      </c>
      <c r="K73" s="30">
        <f t="shared" si="8"/>
        <v>500</v>
      </c>
      <c r="L73" s="30">
        <f t="shared" si="9"/>
        <v>500</v>
      </c>
      <c r="M73" s="30">
        <f t="shared" si="10"/>
        <v>0</v>
      </c>
      <c r="N73" s="24">
        <f t="shared" si="11"/>
        <v>0</v>
      </c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spans="1:26" ht="23.1" customHeight="1" x14ac:dyDescent="0.2">
      <c r="A74" s="13">
        <v>730202</v>
      </c>
      <c r="B74" s="12" t="s">
        <v>131</v>
      </c>
      <c r="C74" s="13" t="s">
        <v>60</v>
      </c>
      <c r="D74" s="31">
        <v>300</v>
      </c>
      <c r="E74" s="29">
        <f t="shared" si="6"/>
        <v>0</v>
      </c>
      <c r="F74" s="31">
        <v>300</v>
      </c>
      <c r="G74" s="29">
        <v>0</v>
      </c>
      <c r="H74" s="29">
        <f t="shared" si="7"/>
        <v>0</v>
      </c>
      <c r="I74" s="30">
        <v>0</v>
      </c>
      <c r="J74" s="31">
        <v>0</v>
      </c>
      <c r="K74" s="30">
        <f t="shared" si="8"/>
        <v>300</v>
      </c>
      <c r="L74" s="30">
        <f t="shared" si="9"/>
        <v>300</v>
      </c>
      <c r="M74" s="30">
        <f t="shared" si="10"/>
        <v>0</v>
      </c>
      <c r="N74" s="24">
        <f t="shared" si="11"/>
        <v>0</v>
      </c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spans="1:26" ht="23.1" customHeight="1" x14ac:dyDescent="0.2">
      <c r="A75" s="13">
        <v>730204</v>
      </c>
      <c r="B75" s="12" t="s">
        <v>131</v>
      </c>
      <c r="C75" s="13" t="s">
        <v>61</v>
      </c>
      <c r="D75" s="31">
        <v>10399</v>
      </c>
      <c r="E75" s="29">
        <f t="shared" si="6"/>
        <v>1500</v>
      </c>
      <c r="F75" s="31">
        <v>11899</v>
      </c>
      <c r="G75" s="29">
        <v>1386.32</v>
      </c>
      <c r="H75" s="29">
        <f t="shared" si="7"/>
        <v>1386.32</v>
      </c>
      <c r="I75" s="30">
        <v>1386.32</v>
      </c>
      <c r="J75" s="31">
        <v>1386.32</v>
      </c>
      <c r="K75" s="30">
        <f t="shared" si="8"/>
        <v>10512.68</v>
      </c>
      <c r="L75" s="30">
        <f t="shared" si="9"/>
        <v>10512.68</v>
      </c>
      <c r="M75" s="30">
        <f t="shared" si="10"/>
        <v>0</v>
      </c>
      <c r="N75" s="24">
        <f t="shared" si="11"/>
        <v>11.650726951844693</v>
      </c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spans="1:26" ht="23.1" customHeight="1" x14ac:dyDescent="0.2">
      <c r="A76" s="13">
        <v>730205</v>
      </c>
      <c r="B76" s="12" t="s">
        <v>131</v>
      </c>
      <c r="C76" s="13" t="s">
        <v>95</v>
      </c>
      <c r="D76" s="31">
        <v>45785.23</v>
      </c>
      <c r="E76" s="29">
        <f t="shared" si="6"/>
        <v>15500</v>
      </c>
      <c r="F76" s="31">
        <v>61285.23</v>
      </c>
      <c r="G76" s="29">
        <v>11836</v>
      </c>
      <c r="H76" s="29">
        <f t="shared" si="7"/>
        <v>11836</v>
      </c>
      <c r="I76" s="30">
        <v>11836</v>
      </c>
      <c r="J76" s="31">
        <v>8307</v>
      </c>
      <c r="K76" s="30">
        <f t="shared" si="8"/>
        <v>49449.23</v>
      </c>
      <c r="L76" s="30">
        <f t="shared" si="9"/>
        <v>49449.23</v>
      </c>
      <c r="M76" s="30">
        <f t="shared" si="10"/>
        <v>3529</v>
      </c>
      <c r="N76" s="24">
        <f t="shared" si="11"/>
        <v>19.312973125824932</v>
      </c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 spans="1:26" ht="23.1" customHeight="1" x14ac:dyDescent="0.2">
      <c r="A77" s="13">
        <v>730207</v>
      </c>
      <c r="B77" s="12" t="s">
        <v>131</v>
      </c>
      <c r="C77" s="13" t="s">
        <v>96</v>
      </c>
      <c r="D77" s="31">
        <v>278.76</v>
      </c>
      <c r="E77" s="29">
        <f t="shared" si="6"/>
        <v>0</v>
      </c>
      <c r="F77" s="31">
        <v>278.76</v>
      </c>
      <c r="G77" s="29">
        <v>0</v>
      </c>
      <c r="H77" s="29">
        <f t="shared" si="7"/>
        <v>0</v>
      </c>
      <c r="I77" s="30">
        <v>0</v>
      </c>
      <c r="J77" s="31">
        <v>0</v>
      </c>
      <c r="K77" s="30">
        <f t="shared" si="8"/>
        <v>278.76</v>
      </c>
      <c r="L77" s="30">
        <f t="shared" si="9"/>
        <v>278.76</v>
      </c>
      <c r="M77" s="30">
        <f t="shared" si="10"/>
        <v>0</v>
      </c>
      <c r="N77" s="24">
        <f t="shared" si="11"/>
        <v>0</v>
      </c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 spans="1:26" ht="23.1" customHeight="1" x14ac:dyDescent="0.2">
      <c r="A78" s="13">
        <v>730222</v>
      </c>
      <c r="B78" s="12" t="s">
        <v>131</v>
      </c>
      <c r="C78" s="13" t="s">
        <v>152</v>
      </c>
      <c r="D78" s="31">
        <v>3130</v>
      </c>
      <c r="E78" s="29">
        <f t="shared" si="6"/>
        <v>8870</v>
      </c>
      <c r="F78" s="31">
        <v>12000</v>
      </c>
      <c r="G78" s="29">
        <v>0</v>
      </c>
      <c r="H78" s="29">
        <f t="shared" si="7"/>
        <v>0</v>
      </c>
      <c r="I78" s="30">
        <v>0</v>
      </c>
      <c r="J78" s="31">
        <v>0</v>
      </c>
      <c r="K78" s="30">
        <f t="shared" si="8"/>
        <v>12000</v>
      </c>
      <c r="L78" s="30">
        <f t="shared" si="9"/>
        <v>12000</v>
      </c>
      <c r="M78" s="30">
        <f t="shared" si="10"/>
        <v>0</v>
      </c>
      <c r="N78" s="24">
        <f t="shared" si="11"/>
        <v>0</v>
      </c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</row>
    <row r="79" spans="1:26" ht="23.1" customHeight="1" x14ac:dyDescent="0.2">
      <c r="A79" s="13">
        <v>730249</v>
      </c>
      <c r="B79" s="12" t="s">
        <v>131</v>
      </c>
      <c r="C79" s="13" t="s">
        <v>97</v>
      </c>
      <c r="D79" s="31">
        <v>40000</v>
      </c>
      <c r="E79" s="29">
        <f t="shared" si="6"/>
        <v>0</v>
      </c>
      <c r="F79" s="31">
        <v>40000</v>
      </c>
      <c r="G79" s="29">
        <v>22277</v>
      </c>
      <c r="H79" s="29">
        <f t="shared" si="7"/>
        <v>22277</v>
      </c>
      <c r="I79" s="30">
        <v>22277</v>
      </c>
      <c r="J79" s="31">
        <v>22277</v>
      </c>
      <c r="K79" s="30">
        <f t="shared" si="8"/>
        <v>17723</v>
      </c>
      <c r="L79" s="30">
        <f t="shared" si="9"/>
        <v>17723</v>
      </c>
      <c r="M79" s="30">
        <f t="shared" si="10"/>
        <v>0</v>
      </c>
      <c r="N79" s="24">
        <f t="shared" si="11"/>
        <v>55.692500000000003</v>
      </c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 spans="1:26" ht="23.1" customHeight="1" x14ac:dyDescent="0.2">
      <c r="A80" s="13">
        <v>730255</v>
      </c>
      <c r="B80" s="12" t="s">
        <v>131</v>
      </c>
      <c r="C80" s="13" t="s">
        <v>98</v>
      </c>
      <c r="D80" s="31">
        <v>43000</v>
      </c>
      <c r="E80" s="29">
        <f t="shared" si="6"/>
        <v>30000</v>
      </c>
      <c r="F80" s="31">
        <v>73000</v>
      </c>
      <c r="G80" s="29">
        <v>39044.54</v>
      </c>
      <c r="H80" s="29">
        <f t="shared" si="7"/>
        <v>39044.54</v>
      </c>
      <c r="I80" s="30">
        <v>39044.54</v>
      </c>
      <c r="J80" s="31">
        <v>25882.560000000001</v>
      </c>
      <c r="K80" s="30">
        <f t="shared" si="8"/>
        <v>33955.46</v>
      </c>
      <c r="L80" s="30">
        <f t="shared" si="9"/>
        <v>33955.46</v>
      </c>
      <c r="M80" s="30">
        <f t="shared" si="10"/>
        <v>13161.98</v>
      </c>
      <c r="N80" s="24">
        <f t="shared" si="11"/>
        <v>53.485671232876712</v>
      </c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 spans="1:26" ht="23.1" customHeight="1" x14ac:dyDescent="0.2">
      <c r="A81" s="13">
        <v>730301</v>
      </c>
      <c r="B81" s="12" t="s">
        <v>131</v>
      </c>
      <c r="C81" s="13" t="s">
        <v>64</v>
      </c>
      <c r="D81" s="31">
        <v>4200</v>
      </c>
      <c r="E81" s="29">
        <f t="shared" si="6"/>
        <v>0</v>
      </c>
      <c r="F81" s="31">
        <v>4200</v>
      </c>
      <c r="G81" s="29">
        <v>80</v>
      </c>
      <c r="H81" s="29">
        <f t="shared" si="7"/>
        <v>80</v>
      </c>
      <c r="I81" s="30">
        <v>80</v>
      </c>
      <c r="J81" s="31">
        <v>0</v>
      </c>
      <c r="K81" s="30">
        <f t="shared" si="8"/>
        <v>4120</v>
      </c>
      <c r="L81" s="30">
        <f t="shared" si="9"/>
        <v>4120</v>
      </c>
      <c r="M81" s="30">
        <f t="shared" si="10"/>
        <v>80</v>
      </c>
      <c r="N81" s="24">
        <f t="shared" si="11"/>
        <v>1.9047619047619049</v>
      </c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 spans="1:26" ht="23.1" customHeight="1" x14ac:dyDescent="0.2">
      <c r="A82" s="13">
        <v>730303</v>
      </c>
      <c r="B82" s="12" t="s">
        <v>131</v>
      </c>
      <c r="C82" s="13" t="s">
        <v>65</v>
      </c>
      <c r="D82" s="31">
        <v>2000</v>
      </c>
      <c r="E82" s="29">
        <f t="shared" si="6"/>
        <v>500</v>
      </c>
      <c r="F82" s="31">
        <v>2500</v>
      </c>
      <c r="G82" s="29">
        <v>799.94</v>
      </c>
      <c r="H82" s="29">
        <f t="shared" si="7"/>
        <v>799.94</v>
      </c>
      <c r="I82" s="30">
        <v>799.94</v>
      </c>
      <c r="J82" s="31">
        <v>668.84</v>
      </c>
      <c r="K82" s="30">
        <f t="shared" si="8"/>
        <v>1700.06</v>
      </c>
      <c r="L82" s="30">
        <f t="shared" si="9"/>
        <v>1700.06</v>
      </c>
      <c r="M82" s="30">
        <f t="shared" si="10"/>
        <v>131.10000000000002</v>
      </c>
      <c r="N82" s="24">
        <f t="shared" si="11"/>
        <v>31.997600000000006</v>
      </c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</row>
    <row r="83" spans="1:26" ht="23.1" customHeight="1" x14ac:dyDescent="0.2">
      <c r="A83" s="13">
        <v>730402</v>
      </c>
      <c r="B83" s="12" t="s">
        <v>157</v>
      </c>
      <c r="C83" s="13" t="s">
        <v>99</v>
      </c>
      <c r="D83" s="31">
        <v>228417.71</v>
      </c>
      <c r="E83" s="29">
        <f t="shared" si="6"/>
        <v>-84000</v>
      </c>
      <c r="F83" s="31">
        <v>144417.71</v>
      </c>
      <c r="G83" s="29">
        <v>120140.83</v>
      </c>
      <c r="H83" s="29">
        <f t="shared" si="7"/>
        <v>120140.83</v>
      </c>
      <c r="I83" s="30">
        <v>120140.83</v>
      </c>
      <c r="J83" s="31">
        <v>113705.46</v>
      </c>
      <c r="K83" s="30">
        <f t="shared" si="8"/>
        <v>24276.87999999999</v>
      </c>
      <c r="L83" s="30">
        <f t="shared" si="9"/>
        <v>24276.87999999999</v>
      </c>
      <c r="M83" s="30">
        <f t="shared" si="10"/>
        <v>6435.3699999999953</v>
      </c>
      <c r="N83" s="24">
        <f t="shared" si="11"/>
        <v>83.189817924685286</v>
      </c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 spans="1:26" ht="23.1" customHeight="1" x14ac:dyDescent="0.2">
      <c r="A84" s="13">
        <v>730404</v>
      </c>
      <c r="B84" s="12" t="s">
        <v>157</v>
      </c>
      <c r="C84" s="13" t="s">
        <v>66</v>
      </c>
      <c r="D84" s="31">
        <v>35000</v>
      </c>
      <c r="E84" s="29">
        <f t="shared" si="6"/>
        <v>15000</v>
      </c>
      <c r="F84" s="31">
        <v>50000</v>
      </c>
      <c r="G84" s="29">
        <v>6880</v>
      </c>
      <c r="H84" s="29">
        <f t="shared" si="7"/>
        <v>6880</v>
      </c>
      <c r="I84" s="30">
        <v>6880</v>
      </c>
      <c r="J84" s="31">
        <v>6880</v>
      </c>
      <c r="K84" s="30">
        <f t="shared" si="8"/>
        <v>43120</v>
      </c>
      <c r="L84" s="30">
        <f t="shared" si="9"/>
        <v>43120</v>
      </c>
      <c r="M84" s="30">
        <f t="shared" si="10"/>
        <v>0</v>
      </c>
      <c r="N84" s="24">
        <f t="shared" si="11"/>
        <v>13.76</v>
      </c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spans="1:26" ht="23.1" customHeight="1" x14ac:dyDescent="0.2">
      <c r="A85" s="13">
        <v>730405</v>
      </c>
      <c r="B85" s="12" t="s">
        <v>157</v>
      </c>
      <c r="C85" s="13" t="s">
        <v>100</v>
      </c>
      <c r="D85" s="31">
        <v>15500</v>
      </c>
      <c r="E85" s="29">
        <f t="shared" si="6"/>
        <v>50000</v>
      </c>
      <c r="F85" s="31">
        <v>65500</v>
      </c>
      <c r="G85" s="29">
        <v>6908.99</v>
      </c>
      <c r="H85" s="29">
        <f t="shared" si="7"/>
        <v>6908.99</v>
      </c>
      <c r="I85" s="30">
        <v>6908.99</v>
      </c>
      <c r="J85" s="30">
        <v>6908.99</v>
      </c>
      <c r="K85" s="30">
        <f t="shared" si="8"/>
        <v>58591.01</v>
      </c>
      <c r="L85" s="30">
        <f t="shared" si="9"/>
        <v>58591.01</v>
      </c>
      <c r="M85" s="30">
        <f t="shared" si="10"/>
        <v>0</v>
      </c>
      <c r="N85" s="24">
        <f t="shared" si="11"/>
        <v>10.548076335877862</v>
      </c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spans="1:26" ht="23.1" customHeight="1" x14ac:dyDescent="0.2">
      <c r="A86" s="13">
        <v>730415</v>
      </c>
      <c r="B86" s="12" t="s">
        <v>157</v>
      </c>
      <c r="C86" s="13" t="s">
        <v>153</v>
      </c>
      <c r="D86" s="31">
        <v>1000</v>
      </c>
      <c r="E86" s="29">
        <f t="shared" si="6"/>
        <v>-1000</v>
      </c>
      <c r="F86" s="31">
        <v>0</v>
      </c>
      <c r="G86" s="29">
        <v>0</v>
      </c>
      <c r="H86" s="29">
        <f t="shared" si="7"/>
        <v>0</v>
      </c>
      <c r="I86" s="30">
        <v>0</v>
      </c>
      <c r="J86" s="30">
        <v>0</v>
      </c>
      <c r="K86" s="30">
        <f t="shared" si="8"/>
        <v>0</v>
      </c>
      <c r="L86" s="30">
        <f t="shared" si="9"/>
        <v>0</v>
      </c>
      <c r="M86" s="30">
        <f t="shared" si="10"/>
        <v>0</v>
      </c>
      <c r="N86" s="24">
        <v>0</v>
      </c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spans="1:26" ht="23.1" customHeight="1" x14ac:dyDescent="0.2">
      <c r="A87" s="13">
        <v>734017</v>
      </c>
      <c r="B87" s="12" t="s">
        <v>157</v>
      </c>
      <c r="C87" s="13" t="s">
        <v>101</v>
      </c>
      <c r="D87" s="31">
        <v>1662000</v>
      </c>
      <c r="E87" s="29">
        <f t="shared" si="6"/>
        <v>-850309.57</v>
      </c>
      <c r="F87" s="31">
        <v>811690.43</v>
      </c>
      <c r="G87" s="29">
        <v>0</v>
      </c>
      <c r="H87" s="29">
        <f t="shared" si="7"/>
        <v>0</v>
      </c>
      <c r="I87" s="30">
        <v>0</v>
      </c>
      <c r="J87" s="31">
        <v>0</v>
      </c>
      <c r="K87" s="30">
        <f t="shared" si="8"/>
        <v>811690.43</v>
      </c>
      <c r="L87" s="30">
        <f t="shared" si="9"/>
        <v>811690.43</v>
      </c>
      <c r="M87" s="30">
        <f t="shared" si="10"/>
        <v>0</v>
      </c>
      <c r="N87" s="24">
        <f t="shared" si="11"/>
        <v>0</v>
      </c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spans="1:26" ht="23.1" customHeight="1" x14ac:dyDescent="0.2">
      <c r="A88" s="13">
        <v>730418</v>
      </c>
      <c r="B88" s="12" t="s">
        <v>157</v>
      </c>
      <c r="C88" s="13" t="s">
        <v>102</v>
      </c>
      <c r="D88" s="31">
        <v>131844.29</v>
      </c>
      <c r="E88" s="29">
        <f t="shared" si="6"/>
        <v>-84462</v>
      </c>
      <c r="F88" s="31">
        <v>47382.29</v>
      </c>
      <c r="G88" s="29">
        <v>3800.7</v>
      </c>
      <c r="H88" s="29">
        <f t="shared" si="7"/>
        <v>3800.7</v>
      </c>
      <c r="I88" s="30">
        <v>3800.7</v>
      </c>
      <c r="J88" s="31">
        <v>66.510000000000005</v>
      </c>
      <c r="K88" s="30">
        <f t="shared" si="8"/>
        <v>43581.590000000004</v>
      </c>
      <c r="L88" s="30">
        <f t="shared" si="9"/>
        <v>43581.590000000004</v>
      </c>
      <c r="M88" s="30">
        <f t="shared" si="10"/>
        <v>3734.1899999999996</v>
      </c>
      <c r="N88" s="24">
        <f t="shared" si="11"/>
        <v>8.021351437425249</v>
      </c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spans="1:26" ht="23.1" customHeight="1" x14ac:dyDescent="0.2">
      <c r="A89" s="13">
        <v>730425</v>
      </c>
      <c r="B89" s="12" t="s">
        <v>157</v>
      </c>
      <c r="C89" s="13" t="s">
        <v>103</v>
      </c>
      <c r="D89" s="31">
        <v>42000</v>
      </c>
      <c r="E89" s="29">
        <f t="shared" si="6"/>
        <v>318500</v>
      </c>
      <c r="F89" s="31">
        <v>360500</v>
      </c>
      <c r="G89" s="29">
        <v>67105.149999999994</v>
      </c>
      <c r="H89" s="29">
        <f t="shared" si="7"/>
        <v>67105.149999999994</v>
      </c>
      <c r="I89" s="30">
        <v>67105.149999999994</v>
      </c>
      <c r="J89" s="31">
        <v>67105.149999999994</v>
      </c>
      <c r="K89" s="30">
        <f t="shared" si="8"/>
        <v>293394.84999999998</v>
      </c>
      <c r="L89" s="30">
        <f t="shared" si="9"/>
        <v>293394.84999999998</v>
      </c>
      <c r="M89" s="30">
        <f t="shared" si="10"/>
        <v>0</v>
      </c>
      <c r="N89" s="24">
        <f t="shared" si="11"/>
        <v>18.614466019417474</v>
      </c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spans="1:26" ht="23.1" customHeight="1" x14ac:dyDescent="0.2">
      <c r="A90" s="13">
        <v>730504</v>
      </c>
      <c r="B90" s="12" t="s">
        <v>141</v>
      </c>
      <c r="C90" s="13" t="s">
        <v>104</v>
      </c>
      <c r="D90" s="31">
        <v>40000</v>
      </c>
      <c r="E90" s="29">
        <f t="shared" si="6"/>
        <v>47467.7</v>
      </c>
      <c r="F90" s="31">
        <v>87467.7</v>
      </c>
      <c r="G90" s="29">
        <v>47467.34</v>
      </c>
      <c r="H90" s="29">
        <f t="shared" si="7"/>
        <v>47467.34</v>
      </c>
      <c r="I90" s="30">
        <v>47467.34</v>
      </c>
      <c r="J90" s="31">
        <v>47467.34</v>
      </c>
      <c r="K90" s="30">
        <f t="shared" si="8"/>
        <v>40000.36</v>
      </c>
      <c r="L90" s="30">
        <f t="shared" si="9"/>
        <v>40000.36</v>
      </c>
      <c r="M90" s="30">
        <f>+I90-J90</f>
        <v>0</v>
      </c>
      <c r="N90" s="24">
        <f>I90/F90*100</f>
        <v>54.268421371546296</v>
      </c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 spans="1:26" ht="23.1" customHeight="1" x14ac:dyDescent="0.2">
      <c r="A91" s="13">
        <v>730601</v>
      </c>
      <c r="B91" s="12" t="s">
        <v>145</v>
      </c>
      <c r="C91" s="13" t="s">
        <v>68</v>
      </c>
      <c r="D91" s="31">
        <v>80000</v>
      </c>
      <c r="E91" s="29">
        <f t="shared" si="6"/>
        <v>10000</v>
      </c>
      <c r="F91" s="31">
        <v>90000</v>
      </c>
      <c r="G91" s="29">
        <v>22619.95</v>
      </c>
      <c r="H91" s="29">
        <f t="shared" si="7"/>
        <v>22619.95</v>
      </c>
      <c r="I91" s="30">
        <v>22619.95</v>
      </c>
      <c r="J91" s="31">
        <v>22619.95</v>
      </c>
      <c r="K91" s="30">
        <f t="shared" si="8"/>
        <v>67380.05</v>
      </c>
      <c r="L91" s="30">
        <f t="shared" si="9"/>
        <v>67380.05</v>
      </c>
      <c r="M91" s="30">
        <f t="shared" si="10"/>
        <v>0</v>
      </c>
      <c r="N91" s="24">
        <f t="shared" si="11"/>
        <v>25.133277777777778</v>
      </c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spans="1:26" ht="23.1" customHeight="1" x14ac:dyDescent="0.2">
      <c r="A92" s="13">
        <v>730604</v>
      </c>
      <c r="B92" s="12" t="s">
        <v>145</v>
      </c>
      <c r="C92" s="13" t="s">
        <v>162</v>
      </c>
      <c r="D92" s="31">
        <v>0</v>
      </c>
      <c r="E92" s="29">
        <f t="shared" si="6"/>
        <v>40000</v>
      </c>
      <c r="F92" s="31">
        <v>40000</v>
      </c>
      <c r="G92" s="29">
        <v>0</v>
      </c>
      <c r="H92" s="29">
        <f t="shared" si="7"/>
        <v>0</v>
      </c>
      <c r="I92" s="30">
        <v>0</v>
      </c>
      <c r="J92" s="31">
        <v>0</v>
      </c>
      <c r="K92" s="30">
        <f t="shared" si="8"/>
        <v>40000</v>
      </c>
      <c r="L92" s="30">
        <f t="shared" si="9"/>
        <v>40000</v>
      </c>
      <c r="M92" s="30">
        <f t="shared" si="10"/>
        <v>0</v>
      </c>
      <c r="N92" s="24">
        <f t="shared" si="11"/>
        <v>0</v>
      </c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spans="1:26" ht="23.1" customHeight="1" x14ac:dyDescent="0.2">
      <c r="A93" s="13">
        <v>730605</v>
      </c>
      <c r="B93" s="12" t="s">
        <v>145</v>
      </c>
      <c r="C93" s="13" t="s">
        <v>105</v>
      </c>
      <c r="D93" s="31">
        <v>63750</v>
      </c>
      <c r="E93" s="29">
        <f t="shared" si="6"/>
        <v>91250</v>
      </c>
      <c r="F93" s="31">
        <v>155000</v>
      </c>
      <c r="G93" s="29">
        <v>99974.47</v>
      </c>
      <c r="H93" s="29">
        <f t="shared" si="7"/>
        <v>99974.47</v>
      </c>
      <c r="I93" s="30">
        <v>99974.47</v>
      </c>
      <c r="J93" s="31">
        <v>99974.47</v>
      </c>
      <c r="K93" s="30">
        <f t="shared" si="8"/>
        <v>55025.53</v>
      </c>
      <c r="L93" s="30">
        <f t="shared" si="9"/>
        <v>55025.53</v>
      </c>
      <c r="M93" s="30">
        <f t="shared" si="10"/>
        <v>0</v>
      </c>
      <c r="N93" s="24">
        <f t="shared" si="11"/>
        <v>64.499658064516126</v>
      </c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spans="1:26" ht="23.1" customHeight="1" x14ac:dyDescent="0.2">
      <c r="A94" s="13">
        <v>730609</v>
      </c>
      <c r="B94" s="12" t="s">
        <v>145</v>
      </c>
      <c r="C94" s="13" t="s">
        <v>106</v>
      </c>
      <c r="D94" s="31">
        <v>4000</v>
      </c>
      <c r="E94" s="29">
        <f t="shared" si="6"/>
        <v>0</v>
      </c>
      <c r="F94" s="31">
        <v>4000</v>
      </c>
      <c r="G94" s="29">
        <v>0</v>
      </c>
      <c r="H94" s="29">
        <f t="shared" si="7"/>
        <v>0</v>
      </c>
      <c r="I94" s="30">
        <v>0</v>
      </c>
      <c r="J94" s="31">
        <v>0</v>
      </c>
      <c r="K94" s="30">
        <f t="shared" si="8"/>
        <v>4000</v>
      </c>
      <c r="L94" s="30">
        <f t="shared" si="9"/>
        <v>4000</v>
      </c>
      <c r="M94" s="30">
        <f t="shared" si="10"/>
        <v>0</v>
      </c>
      <c r="N94" s="24">
        <f t="shared" si="11"/>
        <v>0</v>
      </c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spans="1:26" ht="23.1" customHeight="1" x14ac:dyDescent="0.2">
      <c r="A95" s="13">
        <v>730612</v>
      </c>
      <c r="B95" s="12" t="s">
        <v>145</v>
      </c>
      <c r="C95" s="13" t="s">
        <v>107</v>
      </c>
      <c r="D95" s="31">
        <v>2484</v>
      </c>
      <c r="E95" s="29">
        <f t="shared" si="6"/>
        <v>0</v>
      </c>
      <c r="F95" s="31">
        <v>2484</v>
      </c>
      <c r="G95" s="29">
        <v>0</v>
      </c>
      <c r="H95" s="29">
        <f t="shared" si="7"/>
        <v>0</v>
      </c>
      <c r="I95" s="30">
        <v>0</v>
      </c>
      <c r="J95" s="31">
        <v>0</v>
      </c>
      <c r="K95" s="30">
        <f t="shared" si="8"/>
        <v>2484</v>
      </c>
      <c r="L95" s="30">
        <f t="shared" si="9"/>
        <v>2484</v>
      </c>
      <c r="M95" s="30">
        <f t="shared" si="10"/>
        <v>0</v>
      </c>
      <c r="N95" s="24">
        <f t="shared" si="11"/>
        <v>0</v>
      </c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 spans="1:26" ht="23.1" customHeight="1" x14ac:dyDescent="0.2">
      <c r="A96" s="13">
        <v>730613</v>
      </c>
      <c r="B96" s="12" t="s">
        <v>145</v>
      </c>
      <c r="C96" s="13" t="s">
        <v>108</v>
      </c>
      <c r="D96" s="31">
        <v>14750</v>
      </c>
      <c r="E96" s="29">
        <f t="shared" si="6"/>
        <v>10000</v>
      </c>
      <c r="F96" s="31">
        <v>24750</v>
      </c>
      <c r="G96" s="29">
        <v>0</v>
      </c>
      <c r="H96" s="29">
        <f t="shared" si="7"/>
        <v>0</v>
      </c>
      <c r="I96" s="30">
        <v>0</v>
      </c>
      <c r="J96" s="31">
        <v>0</v>
      </c>
      <c r="K96" s="30">
        <f t="shared" si="8"/>
        <v>24750</v>
      </c>
      <c r="L96" s="30">
        <f t="shared" si="9"/>
        <v>24750</v>
      </c>
      <c r="M96" s="30">
        <f t="shared" si="10"/>
        <v>0</v>
      </c>
      <c r="N96" s="24">
        <f t="shared" si="11"/>
        <v>0</v>
      </c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 spans="1:26" ht="23.1" customHeight="1" x14ac:dyDescent="0.2">
      <c r="A97" s="13">
        <v>730704</v>
      </c>
      <c r="B97" s="12" t="s">
        <v>142</v>
      </c>
      <c r="C97" s="13" t="s">
        <v>72</v>
      </c>
      <c r="D97" s="31">
        <v>3000</v>
      </c>
      <c r="E97" s="29">
        <f t="shared" si="6"/>
        <v>0</v>
      </c>
      <c r="F97" s="31">
        <v>3000</v>
      </c>
      <c r="G97" s="29">
        <v>0</v>
      </c>
      <c r="H97" s="29">
        <f t="shared" si="7"/>
        <v>0</v>
      </c>
      <c r="I97" s="30">
        <v>0</v>
      </c>
      <c r="J97" s="31">
        <v>0</v>
      </c>
      <c r="K97" s="30">
        <f t="shared" si="8"/>
        <v>3000</v>
      </c>
      <c r="L97" s="30">
        <f t="shared" si="9"/>
        <v>3000</v>
      </c>
      <c r="M97" s="30">
        <f t="shared" si="10"/>
        <v>0</v>
      </c>
      <c r="N97" s="24">
        <f t="shared" si="11"/>
        <v>0</v>
      </c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spans="1:26" ht="23.1" customHeight="1" x14ac:dyDescent="0.2">
      <c r="A98" s="13">
        <v>730801</v>
      </c>
      <c r="B98" s="12" t="s">
        <v>146</v>
      </c>
      <c r="C98" s="13" t="s">
        <v>73</v>
      </c>
      <c r="D98" s="31">
        <v>20900</v>
      </c>
      <c r="E98" s="29">
        <f t="shared" si="6"/>
        <v>0</v>
      </c>
      <c r="F98" s="31">
        <v>20900</v>
      </c>
      <c r="G98" s="29">
        <v>10956.78</v>
      </c>
      <c r="H98" s="29">
        <f t="shared" si="7"/>
        <v>10956.78</v>
      </c>
      <c r="I98" s="30">
        <v>10956.78</v>
      </c>
      <c r="J98" s="31">
        <v>10956.78</v>
      </c>
      <c r="K98" s="30">
        <f t="shared" si="8"/>
        <v>9943.2199999999993</v>
      </c>
      <c r="L98" s="30">
        <f t="shared" si="9"/>
        <v>9943.2199999999993</v>
      </c>
      <c r="M98" s="30">
        <f t="shared" si="10"/>
        <v>0</v>
      </c>
      <c r="N98" s="24">
        <f t="shared" si="11"/>
        <v>52.424784688995217</v>
      </c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 spans="1:26" ht="23.1" customHeight="1" x14ac:dyDescent="0.2">
      <c r="A99" s="13">
        <v>730802</v>
      </c>
      <c r="B99" s="12" t="s">
        <v>146</v>
      </c>
      <c r="C99" s="13" t="s">
        <v>74</v>
      </c>
      <c r="D99" s="31">
        <v>15024.17</v>
      </c>
      <c r="E99" s="29">
        <f t="shared" si="6"/>
        <v>100</v>
      </c>
      <c r="F99" s="31">
        <v>15124.17</v>
      </c>
      <c r="G99" s="29">
        <v>354.85</v>
      </c>
      <c r="H99" s="29">
        <f t="shared" si="7"/>
        <v>354.85</v>
      </c>
      <c r="I99" s="30">
        <v>354.85</v>
      </c>
      <c r="J99" s="31">
        <v>354.85</v>
      </c>
      <c r="K99" s="30">
        <f t="shared" si="8"/>
        <v>14769.32</v>
      </c>
      <c r="L99" s="30">
        <f t="shared" si="9"/>
        <v>14769.32</v>
      </c>
      <c r="M99" s="30">
        <f t="shared" si="10"/>
        <v>0</v>
      </c>
      <c r="N99" s="24">
        <f t="shared" si="11"/>
        <v>2.3462444550676169</v>
      </c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 spans="1:26" ht="23.1" customHeight="1" x14ac:dyDescent="0.2">
      <c r="A100" s="13">
        <v>730803</v>
      </c>
      <c r="B100" s="12" t="s">
        <v>146</v>
      </c>
      <c r="C100" s="13" t="s">
        <v>109</v>
      </c>
      <c r="D100" s="31">
        <v>40000</v>
      </c>
      <c r="E100" s="29">
        <f t="shared" si="6"/>
        <v>-15000</v>
      </c>
      <c r="F100" s="31">
        <v>25000</v>
      </c>
      <c r="G100" s="29">
        <v>100.25</v>
      </c>
      <c r="H100" s="29">
        <f t="shared" si="7"/>
        <v>100.25</v>
      </c>
      <c r="I100" s="30">
        <v>100.25</v>
      </c>
      <c r="J100" s="31">
        <v>100.25</v>
      </c>
      <c r="K100" s="30">
        <f t="shared" si="8"/>
        <v>24899.75</v>
      </c>
      <c r="L100" s="30">
        <f t="shared" si="9"/>
        <v>24899.75</v>
      </c>
      <c r="M100" s="30">
        <f t="shared" si="10"/>
        <v>0</v>
      </c>
      <c r="N100" s="24">
        <f t="shared" si="11"/>
        <v>0.40099999999999997</v>
      </c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 spans="1:26" ht="23.1" customHeight="1" x14ac:dyDescent="0.2">
      <c r="A101" s="13">
        <v>730804</v>
      </c>
      <c r="B101" s="12" t="s">
        <v>146</v>
      </c>
      <c r="C101" s="13" t="s">
        <v>75</v>
      </c>
      <c r="D101" s="31">
        <v>4521.43</v>
      </c>
      <c r="E101" s="29">
        <f t="shared" si="6"/>
        <v>0</v>
      </c>
      <c r="F101" s="31">
        <v>4521.43</v>
      </c>
      <c r="G101" s="29">
        <v>376.95</v>
      </c>
      <c r="H101" s="29">
        <f t="shared" si="7"/>
        <v>376.95</v>
      </c>
      <c r="I101" s="30">
        <v>376.95</v>
      </c>
      <c r="J101" s="31">
        <v>376.95</v>
      </c>
      <c r="K101" s="30">
        <f t="shared" si="8"/>
        <v>4144.4800000000005</v>
      </c>
      <c r="L101" s="30">
        <f t="shared" si="9"/>
        <v>4144.4800000000005</v>
      </c>
      <c r="M101" s="30">
        <f t="shared" si="10"/>
        <v>0</v>
      </c>
      <c r="N101" s="24">
        <f t="shared" si="11"/>
        <v>8.3369641905326404</v>
      </c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 spans="1:26" ht="23.1" customHeight="1" x14ac:dyDescent="0.2">
      <c r="A102" s="13">
        <v>730805</v>
      </c>
      <c r="B102" s="12" t="s">
        <v>146</v>
      </c>
      <c r="C102" s="13" t="s">
        <v>76</v>
      </c>
      <c r="D102" s="31">
        <v>1816.39</v>
      </c>
      <c r="E102" s="29">
        <f t="shared" si="6"/>
        <v>200</v>
      </c>
      <c r="F102" s="31">
        <v>2016.39</v>
      </c>
      <c r="G102" s="29">
        <v>1204.7</v>
      </c>
      <c r="H102" s="29">
        <f t="shared" si="7"/>
        <v>1204.7</v>
      </c>
      <c r="I102" s="30">
        <v>1204.7</v>
      </c>
      <c r="J102" s="31">
        <v>253.71</v>
      </c>
      <c r="K102" s="30">
        <f t="shared" si="8"/>
        <v>811.69</v>
      </c>
      <c r="L102" s="30">
        <f t="shared" si="9"/>
        <v>811.69</v>
      </c>
      <c r="M102" s="30">
        <f t="shared" si="10"/>
        <v>950.99</v>
      </c>
      <c r="N102" s="24">
        <f t="shared" si="11"/>
        <v>59.745386557164039</v>
      </c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spans="1:26" ht="23.1" customHeight="1" x14ac:dyDescent="0.2">
      <c r="A103" s="13">
        <v>730807</v>
      </c>
      <c r="B103" s="12" t="s">
        <v>146</v>
      </c>
      <c r="C103" s="13" t="s">
        <v>77</v>
      </c>
      <c r="D103" s="31">
        <v>688.25</v>
      </c>
      <c r="E103" s="29">
        <f t="shared" si="6"/>
        <v>0</v>
      </c>
      <c r="F103" s="31">
        <v>688.25</v>
      </c>
      <c r="G103" s="29">
        <v>125.57</v>
      </c>
      <c r="H103" s="29">
        <f t="shared" si="7"/>
        <v>125.57</v>
      </c>
      <c r="I103" s="30">
        <v>125.57</v>
      </c>
      <c r="J103" s="31">
        <v>125.57</v>
      </c>
      <c r="K103" s="30">
        <f t="shared" si="8"/>
        <v>562.68000000000006</v>
      </c>
      <c r="L103" s="30">
        <f t="shared" si="9"/>
        <v>562.68000000000006</v>
      </c>
      <c r="M103" s="30">
        <f t="shared" si="10"/>
        <v>0</v>
      </c>
      <c r="N103" s="24">
        <f t="shared" si="11"/>
        <v>18.244823828550672</v>
      </c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 spans="1:26" ht="23.1" customHeight="1" x14ac:dyDescent="0.2">
      <c r="A104" s="13">
        <v>730811</v>
      </c>
      <c r="B104" s="12" t="s">
        <v>146</v>
      </c>
      <c r="C104" s="13" t="s">
        <v>110</v>
      </c>
      <c r="D104" s="31">
        <v>127532.14</v>
      </c>
      <c r="E104" s="29">
        <f t="shared" si="6"/>
        <v>-6205.4799999999959</v>
      </c>
      <c r="F104" s="31">
        <v>121326.66</v>
      </c>
      <c r="G104" s="29">
        <v>6315.58</v>
      </c>
      <c r="H104" s="29">
        <f t="shared" si="7"/>
        <v>6315.58</v>
      </c>
      <c r="I104" s="30">
        <v>6315.58</v>
      </c>
      <c r="J104" s="31">
        <v>6315.58</v>
      </c>
      <c r="K104" s="30">
        <f t="shared" si="8"/>
        <v>115011.08</v>
      </c>
      <c r="L104" s="30">
        <f t="shared" si="9"/>
        <v>115011.08</v>
      </c>
      <c r="M104" s="30">
        <f t="shared" si="10"/>
        <v>0</v>
      </c>
      <c r="N104" s="24">
        <f t="shared" si="11"/>
        <v>5.2054346505541318</v>
      </c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 spans="1:26" ht="23.1" customHeight="1" x14ac:dyDescent="0.2">
      <c r="A105" s="13">
        <v>730812</v>
      </c>
      <c r="B105" s="12" t="s">
        <v>146</v>
      </c>
      <c r="C105" s="13" t="s">
        <v>111</v>
      </c>
      <c r="D105" s="31">
        <v>8490.75</v>
      </c>
      <c r="E105" s="29">
        <f t="shared" si="6"/>
        <v>-600</v>
      </c>
      <c r="F105" s="31">
        <v>7890.75</v>
      </c>
      <c r="G105" s="29">
        <v>4054.42</v>
      </c>
      <c r="H105" s="29">
        <f t="shared" si="7"/>
        <v>4054.42</v>
      </c>
      <c r="I105" s="30">
        <v>4054.42</v>
      </c>
      <c r="J105" s="31">
        <v>4054.42</v>
      </c>
      <c r="K105" s="30">
        <f t="shared" si="8"/>
        <v>3836.33</v>
      </c>
      <c r="L105" s="30">
        <f t="shared" si="9"/>
        <v>3836.33</v>
      </c>
      <c r="M105" s="30">
        <f t="shared" si="10"/>
        <v>0</v>
      </c>
      <c r="N105" s="24">
        <f t="shared" si="11"/>
        <v>51.381934543611194</v>
      </c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 spans="1:26" ht="23.1" customHeight="1" x14ac:dyDescent="0.2">
      <c r="A106" s="13">
        <v>730813</v>
      </c>
      <c r="B106" s="12" t="s">
        <v>146</v>
      </c>
      <c r="C106" s="13" t="s">
        <v>112</v>
      </c>
      <c r="D106" s="31">
        <v>80000</v>
      </c>
      <c r="E106" s="29">
        <f t="shared" si="6"/>
        <v>0</v>
      </c>
      <c r="F106" s="31">
        <v>80000</v>
      </c>
      <c r="G106" s="29">
        <v>46620.03</v>
      </c>
      <c r="H106" s="29">
        <f t="shared" si="7"/>
        <v>46620.03</v>
      </c>
      <c r="I106" s="30">
        <v>46620.03</v>
      </c>
      <c r="J106" s="31">
        <v>14880.62</v>
      </c>
      <c r="K106" s="30">
        <f t="shared" si="8"/>
        <v>33379.97</v>
      </c>
      <c r="L106" s="30">
        <f t="shared" si="9"/>
        <v>33379.97</v>
      </c>
      <c r="M106" s="30">
        <f t="shared" si="10"/>
        <v>31739.409999999996</v>
      </c>
      <c r="N106" s="24">
        <f t="shared" si="11"/>
        <v>58.275037499999996</v>
      </c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 spans="1:26" ht="23.1" customHeight="1" x14ac:dyDescent="0.2">
      <c r="A107" s="13">
        <v>730814</v>
      </c>
      <c r="B107" s="12" t="s">
        <v>146</v>
      </c>
      <c r="C107" s="13" t="s">
        <v>113</v>
      </c>
      <c r="D107" s="31">
        <v>12500</v>
      </c>
      <c r="E107" s="29">
        <f t="shared" si="6"/>
        <v>0</v>
      </c>
      <c r="F107" s="31">
        <v>12500</v>
      </c>
      <c r="G107" s="29">
        <v>0</v>
      </c>
      <c r="H107" s="29">
        <f t="shared" si="7"/>
        <v>0</v>
      </c>
      <c r="I107" s="30">
        <v>0</v>
      </c>
      <c r="J107" s="31">
        <v>0</v>
      </c>
      <c r="K107" s="30">
        <f t="shared" si="8"/>
        <v>12500</v>
      </c>
      <c r="L107" s="30">
        <f t="shared" si="9"/>
        <v>12500</v>
      </c>
      <c r="M107" s="30">
        <f t="shared" si="10"/>
        <v>0</v>
      </c>
      <c r="N107" s="24">
        <f t="shared" si="11"/>
        <v>0</v>
      </c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 spans="1:26" ht="23.1" customHeight="1" x14ac:dyDescent="0.2">
      <c r="A108" s="13">
        <v>730819</v>
      </c>
      <c r="B108" s="12" t="s">
        <v>146</v>
      </c>
      <c r="C108" s="13" t="s">
        <v>114</v>
      </c>
      <c r="D108" s="31">
        <v>21280</v>
      </c>
      <c r="E108" s="29">
        <f t="shared" si="6"/>
        <v>-3500</v>
      </c>
      <c r="F108" s="31">
        <v>17780</v>
      </c>
      <c r="G108" s="29">
        <v>0</v>
      </c>
      <c r="H108" s="29">
        <f t="shared" si="7"/>
        <v>0</v>
      </c>
      <c r="I108" s="30">
        <v>0</v>
      </c>
      <c r="J108" s="31">
        <v>0</v>
      </c>
      <c r="K108" s="30">
        <f t="shared" si="8"/>
        <v>17780</v>
      </c>
      <c r="L108" s="30">
        <f t="shared" si="9"/>
        <v>17780</v>
      </c>
      <c r="M108" s="30">
        <f t="shared" si="10"/>
        <v>0</v>
      </c>
      <c r="N108" s="24">
        <f t="shared" si="11"/>
        <v>0</v>
      </c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 spans="1:26" ht="23.1" customHeight="1" x14ac:dyDescent="0.2">
      <c r="A109" s="13">
        <v>730821</v>
      </c>
      <c r="B109" s="12" t="s">
        <v>146</v>
      </c>
      <c r="C109" s="13" t="s">
        <v>168</v>
      </c>
      <c r="D109" s="31">
        <v>0</v>
      </c>
      <c r="E109" s="29">
        <f t="shared" si="6"/>
        <v>31000</v>
      </c>
      <c r="F109" s="31">
        <v>31000</v>
      </c>
      <c r="G109" s="29">
        <v>30435.87</v>
      </c>
      <c r="H109" s="29">
        <f t="shared" si="7"/>
        <v>30435.87</v>
      </c>
      <c r="I109" s="30">
        <v>30435.87</v>
      </c>
      <c r="J109" s="31">
        <v>30435.87</v>
      </c>
      <c r="K109" s="30">
        <f t="shared" si="8"/>
        <v>564.13000000000102</v>
      </c>
      <c r="L109" s="30">
        <f t="shared" si="9"/>
        <v>564.13000000000102</v>
      </c>
      <c r="M109" s="30">
        <f t="shared" si="10"/>
        <v>0</v>
      </c>
      <c r="N109" s="24">
        <f t="shared" si="11"/>
        <v>98.180225806451602</v>
      </c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spans="1:26" ht="23.1" customHeight="1" x14ac:dyDescent="0.2">
      <c r="A110" s="13">
        <v>730825</v>
      </c>
      <c r="B110" s="12" t="s">
        <v>146</v>
      </c>
      <c r="C110" s="13" t="s">
        <v>115</v>
      </c>
      <c r="D110" s="31">
        <v>574</v>
      </c>
      <c r="E110" s="29">
        <f t="shared" si="6"/>
        <v>0</v>
      </c>
      <c r="F110" s="31">
        <v>574</v>
      </c>
      <c r="G110" s="29">
        <v>0</v>
      </c>
      <c r="H110" s="29">
        <f t="shared" si="7"/>
        <v>0</v>
      </c>
      <c r="I110" s="30">
        <v>0</v>
      </c>
      <c r="J110" s="31">
        <v>0</v>
      </c>
      <c r="K110" s="30">
        <f t="shared" si="8"/>
        <v>574</v>
      </c>
      <c r="L110" s="30">
        <f t="shared" si="9"/>
        <v>574</v>
      </c>
      <c r="M110" s="30">
        <f t="shared" si="10"/>
        <v>0</v>
      </c>
      <c r="N110" s="24">
        <f t="shared" si="11"/>
        <v>0</v>
      </c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spans="1:26" ht="23.1" customHeight="1" x14ac:dyDescent="0.2">
      <c r="A111" s="13">
        <v>731403</v>
      </c>
      <c r="B111" s="12" t="s">
        <v>146</v>
      </c>
      <c r="C111" s="13" t="s">
        <v>163</v>
      </c>
      <c r="D111" s="31">
        <v>0</v>
      </c>
      <c r="E111" s="29">
        <f t="shared" si="6"/>
        <v>300</v>
      </c>
      <c r="F111" s="31">
        <v>300</v>
      </c>
      <c r="G111" s="29">
        <v>0</v>
      </c>
      <c r="H111" s="29">
        <f t="shared" si="7"/>
        <v>0</v>
      </c>
      <c r="I111" s="30">
        <v>0</v>
      </c>
      <c r="J111" s="31">
        <v>0</v>
      </c>
      <c r="K111" s="30">
        <f t="shared" si="8"/>
        <v>300</v>
      </c>
      <c r="L111" s="30">
        <f t="shared" si="9"/>
        <v>300</v>
      </c>
      <c r="M111" s="30">
        <f t="shared" si="10"/>
        <v>0</v>
      </c>
      <c r="N111" s="24">
        <f t="shared" si="11"/>
        <v>0</v>
      </c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spans="1:26" ht="23.1" customHeight="1" x14ac:dyDescent="0.2">
      <c r="A112" s="13">
        <v>731404</v>
      </c>
      <c r="B112" s="12" t="s">
        <v>146</v>
      </c>
      <c r="C112" s="13" t="s">
        <v>166</v>
      </c>
      <c r="D112" s="31">
        <v>0</v>
      </c>
      <c r="E112" s="29">
        <f t="shared" si="6"/>
        <v>20000</v>
      </c>
      <c r="F112" s="31">
        <v>20000</v>
      </c>
      <c r="G112" s="29">
        <v>0</v>
      </c>
      <c r="H112" s="29">
        <f t="shared" si="7"/>
        <v>0</v>
      </c>
      <c r="I112" s="30">
        <v>0</v>
      </c>
      <c r="J112" s="31">
        <v>0</v>
      </c>
      <c r="K112" s="30">
        <f t="shared" si="8"/>
        <v>20000</v>
      </c>
      <c r="L112" s="30">
        <f t="shared" si="9"/>
        <v>20000</v>
      </c>
      <c r="M112" s="30">
        <f t="shared" si="10"/>
        <v>0</v>
      </c>
      <c r="N112" s="24">
        <f t="shared" si="11"/>
        <v>0</v>
      </c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spans="1:26" ht="23.1" customHeight="1" x14ac:dyDescent="0.2">
      <c r="A113" s="13">
        <v>731406</v>
      </c>
      <c r="B113" s="12" t="s">
        <v>146</v>
      </c>
      <c r="C113" s="13" t="s">
        <v>116</v>
      </c>
      <c r="D113" s="31">
        <v>1130</v>
      </c>
      <c r="E113" s="29">
        <f t="shared" si="6"/>
        <v>800</v>
      </c>
      <c r="F113" s="31">
        <v>1930</v>
      </c>
      <c r="G113" s="29">
        <v>0</v>
      </c>
      <c r="H113" s="29">
        <f t="shared" si="7"/>
        <v>0</v>
      </c>
      <c r="I113" s="30">
        <v>0</v>
      </c>
      <c r="J113" s="31">
        <v>0</v>
      </c>
      <c r="K113" s="30">
        <f t="shared" si="8"/>
        <v>1930</v>
      </c>
      <c r="L113" s="30">
        <f t="shared" si="9"/>
        <v>1930</v>
      </c>
      <c r="M113" s="30">
        <f t="shared" si="10"/>
        <v>0</v>
      </c>
      <c r="N113" s="24">
        <f t="shared" si="11"/>
        <v>0</v>
      </c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 spans="1:26" ht="23.1" customHeight="1" x14ac:dyDescent="0.2">
      <c r="A114" s="13">
        <v>731407</v>
      </c>
      <c r="B114" s="12" t="s">
        <v>146</v>
      </c>
      <c r="C114" s="13" t="s">
        <v>80</v>
      </c>
      <c r="D114" s="31">
        <v>30</v>
      </c>
      <c r="E114" s="29">
        <f t="shared" si="6"/>
        <v>0</v>
      </c>
      <c r="F114" s="31">
        <v>30</v>
      </c>
      <c r="G114" s="29">
        <v>0</v>
      </c>
      <c r="H114" s="29">
        <f t="shared" si="7"/>
        <v>0</v>
      </c>
      <c r="I114" s="30">
        <v>0</v>
      </c>
      <c r="J114" s="31">
        <v>0</v>
      </c>
      <c r="K114" s="30">
        <f t="shared" si="8"/>
        <v>30</v>
      </c>
      <c r="L114" s="30">
        <f t="shared" si="9"/>
        <v>30</v>
      </c>
      <c r="M114" s="30">
        <f t="shared" si="10"/>
        <v>0</v>
      </c>
      <c r="N114" s="24">
        <f t="shared" si="11"/>
        <v>0</v>
      </c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 spans="1:26" ht="23.1" customHeight="1" x14ac:dyDescent="0.2">
      <c r="A115" s="13">
        <v>750101</v>
      </c>
      <c r="B115" s="12" t="s">
        <v>132</v>
      </c>
      <c r="C115" s="13" t="s">
        <v>117</v>
      </c>
      <c r="D115" s="31">
        <v>4560144.09</v>
      </c>
      <c r="E115" s="29">
        <f t="shared" si="6"/>
        <v>1520709.1799999997</v>
      </c>
      <c r="F115" s="31">
        <v>6080853.2699999996</v>
      </c>
      <c r="G115" s="29">
        <v>0</v>
      </c>
      <c r="H115" s="29">
        <f t="shared" si="7"/>
        <v>0</v>
      </c>
      <c r="I115" s="30">
        <v>0</v>
      </c>
      <c r="J115" s="31">
        <v>0</v>
      </c>
      <c r="K115" s="30">
        <f t="shared" si="8"/>
        <v>6080853.2699999996</v>
      </c>
      <c r="L115" s="30">
        <f t="shared" si="9"/>
        <v>6080853.2699999996</v>
      </c>
      <c r="M115" s="30">
        <f t="shared" si="10"/>
        <v>0</v>
      </c>
      <c r="N115" s="24">
        <f t="shared" si="11"/>
        <v>0</v>
      </c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 spans="1:26" ht="23.1" customHeight="1" x14ac:dyDescent="0.2">
      <c r="A116" s="13">
        <v>750104</v>
      </c>
      <c r="B116" s="12" t="s">
        <v>132</v>
      </c>
      <c r="C116" s="13" t="s">
        <v>118</v>
      </c>
      <c r="D116" s="31">
        <v>32000</v>
      </c>
      <c r="E116" s="29">
        <f t="shared" si="6"/>
        <v>777271.44</v>
      </c>
      <c r="F116" s="31">
        <v>809271.44</v>
      </c>
      <c r="G116" s="29">
        <v>0</v>
      </c>
      <c r="H116" s="29">
        <f t="shared" si="7"/>
        <v>0</v>
      </c>
      <c r="I116" s="30">
        <v>0</v>
      </c>
      <c r="J116" s="31">
        <v>0</v>
      </c>
      <c r="K116" s="30">
        <f t="shared" si="8"/>
        <v>809271.44</v>
      </c>
      <c r="L116" s="30">
        <f t="shared" si="9"/>
        <v>809271.44</v>
      </c>
      <c r="M116" s="30">
        <f t="shared" si="10"/>
        <v>0</v>
      </c>
      <c r="N116" s="24">
        <f t="shared" si="11"/>
        <v>0</v>
      </c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 spans="1:26" ht="23.1" customHeight="1" x14ac:dyDescent="0.2">
      <c r="A117" s="13">
        <v>770102</v>
      </c>
      <c r="B117" s="12" t="s">
        <v>133</v>
      </c>
      <c r="C117" s="13" t="s">
        <v>119</v>
      </c>
      <c r="D117" s="31">
        <v>2300</v>
      </c>
      <c r="E117" s="29">
        <f t="shared" si="6"/>
        <v>0</v>
      </c>
      <c r="F117" s="31">
        <v>2300</v>
      </c>
      <c r="G117" s="29">
        <v>165.6</v>
      </c>
      <c r="H117" s="29">
        <f t="shared" si="7"/>
        <v>165.6</v>
      </c>
      <c r="I117" s="30">
        <v>165.6</v>
      </c>
      <c r="J117" s="31">
        <v>165.6</v>
      </c>
      <c r="K117" s="30">
        <f t="shared" si="8"/>
        <v>2134.4</v>
      </c>
      <c r="L117" s="30">
        <f t="shared" si="9"/>
        <v>2134.4</v>
      </c>
      <c r="M117" s="30">
        <f t="shared" si="10"/>
        <v>0</v>
      </c>
      <c r="N117" s="24">
        <f t="shared" si="11"/>
        <v>7.1999999999999993</v>
      </c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spans="1:26" ht="23.1" customHeight="1" x14ac:dyDescent="0.2">
      <c r="A118" s="13">
        <v>770203</v>
      </c>
      <c r="B118" s="12" t="s">
        <v>133</v>
      </c>
      <c r="C118" s="13" t="s">
        <v>85</v>
      </c>
      <c r="D118" s="31">
        <v>50</v>
      </c>
      <c r="E118" s="29">
        <f t="shared" si="6"/>
        <v>0</v>
      </c>
      <c r="F118" s="31">
        <v>50</v>
      </c>
      <c r="G118" s="29">
        <v>16.100000000000001</v>
      </c>
      <c r="H118" s="29">
        <f t="shared" si="7"/>
        <v>16.100000000000001</v>
      </c>
      <c r="I118" s="30">
        <v>16.100000000000001</v>
      </c>
      <c r="J118" s="31">
        <v>16.100000000000001</v>
      </c>
      <c r="K118" s="30">
        <f t="shared" si="8"/>
        <v>33.9</v>
      </c>
      <c r="L118" s="30">
        <f t="shared" si="9"/>
        <v>33.9</v>
      </c>
      <c r="M118" s="30">
        <f t="shared" si="10"/>
        <v>0</v>
      </c>
      <c r="N118" s="24">
        <f t="shared" si="11"/>
        <v>32.200000000000003</v>
      </c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spans="1:26" ht="23.1" customHeight="1" x14ac:dyDescent="0.2">
      <c r="A119" s="13">
        <v>780104</v>
      </c>
      <c r="B119" s="12" t="s">
        <v>160</v>
      </c>
      <c r="C119" s="13" t="s">
        <v>161</v>
      </c>
      <c r="D119" s="31">
        <v>0</v>
      </c>
      <c r="E119" s="29">
        <f t="shared" si="6"/>
        <v>74000</v>
      </c>
      <c r="F119" s="31">
        <v>74000</v>
      </c>
      <c r="G119" s="29">
        <v>64216.34</v>
      </c>
      <c r="H119" s="29">
        <f t="shared" si="7"/>
        <v>64216.34</v>
      </c>
      <c r="I119" s="30">
        <v>64216.34</v>
      </c>
      <c r="J119" s="31">
        <v>35000</v>
      </c>
      <c r="K119" s="30">
        <f t="shared" si="8"/>
        <v>9783.6600000000035</v>
      </c>
      <c r="L119" s="30">
        <f t="shared" si="9"/>
        <v>9783.6600000000035</v>
      </c>
      <c r="M119" s="30">
        <f t="shared" si="10"/>
        <v>29216.339999999997</v>
      </c>
      <c r="N119" s="24">
        <f t="shared" si="11"/>
        <v>86.778837837837827</v>
      </c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spans="1:26" ht="23.1" customHeight="1" x14ac:dyDescent="0.2">
      <c r="A120" s="13">
        <v>780204</v>
      </c>
      <c r="B120" s="12" t="s">
        <v>147</v>
      </c>
      <c r="C120" s="13" t="s">
        <v>120</v>
      </c>
      <c r="D120" s="31">
        <v>5353</v>
      </c>
      <c r="E120" s="29">
        <f t="shared" si="6"/>
        <v>14647</v>
      </c>
      <c r="F120" s="31">
        <v>20000</v>
      </c>
      <c r="G120" s="29">
        <v>2642.45</v>
      </c>
      <c r="H120" s="29">
        <f t="shared" si="7"/>
        <v>2642.45</v>
      </c>
      <c r="I120" s="30">
        <v>2642.45</v>
      </c>
      <c r="J120" s="31">
        <v>2642.45</v>
      </c>
      <c r="K120" s="30">
        <f t="shared" si="8"/>
        <v>17357.55</v>
      </c>
      <c r="L120" s="30">
        <f t="shared" si="9"/>
        <v>17357.55</v>
      </c>
      <c r="M120" s="30">
        <f t="shared" si="10"/>
        <v>0</v>
      </c>
      <c r="N120" s="24">
        <f t="shared" si="11"/>
        <v>13.212250000000001</v>
      </c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spans="1:26" ht="23.1" customHeight="1" x14ac:dyDescent="0.2">
      <c r="A121" s="13">
        <v>840103</v>
      </c>
      <c r="B121" s="12" t="s">
        <v>134</v>
      </c>
      <c r="C121" s="13" t="s">
        <v>121</v>
      </c>
      <c r="D121" s="31">
        <v>9471</v>
      </c>
      <c r="E121" s="29">
        <f t="shared" si="6"/>
        <v>0</v>
      </c>
      <c r="F121" s="31">
        <v>9471</v>
      </c>
      <c r="G121" s="29">
        <v>0</v>
      </c>
      <c r="H121" s="29">
        <f t="shared" si="7"/>
        <v>0</v>
      </c>
      <c r="I121" s="30">
        <v>0</v>
      </c>
      <c r="J121" s="31">
        <v>0</v>
      </c>
      <c r="K121" s="30">
        <f t="shared" si="8"/>
        <v>9471</v>
      </c>
      <c r="L121" s="30">
        <f t="shared" si="9"/>
        <v>9471</v>
      </c>
      <c r="M121" s="30">
        <f t="shared" si="10"/>
        <v>0</v>
      </c>
      <c r="N121" s="24">
        <f t="shared" si="11"/>
        <v>0</v>
      </c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spans="1:26" ht="23.1" customHeight="1" x14ac:dyDescent="0.2">
      <c r="A122" s="13">
        <v>840104</v>
      </c>
      <c r="B122" s="12" t="s">
        <v>134</v>
      </c>
      <c r="C122" s="13" t="s">
        <v>78</v>
      </c>
      <c r="D122" s="31">
        <v>69880</v>
      </c>
      <c r="E122" s="29">
        <f t="shared" si="6"/>
        <v>806313.33</v>
      </c>
      <c r="F122" s="31">
        <v>876193.33</v>
      </c>
      <c r="G122" s="29">
        <v>1610</v>
      </c>
      <c r="H122" s="29">
        <f t="shared" si="7"/>
        <v>1610</v>
      </c>
      <c r="I122" s="30">
        <v>1610</v>
      </c>
      <c r="J122" s="31">
        <v>666.8</v>
      </c>
      <c r="K122" s="30">
        <f t="shared" si="8"/>
        <v>874583.33</v>
      </c>
      <c r="L122" s="30">
        <f t="shared" si="9"/>
        <v>874583.33</v>
      </c>
      <c r="M122" s="30">
        <f t="shared" si="10"/>
        <v>943.2</v>
      </c>
      <c r="N122" s="24">
        <f t="shared" si="11"/>
        <v>0.1837494015162156</v>
      </c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spans="1:26" ht="23.1" customHeight="1" x14ac:dyDescent="0.2">
      <c r="A123" s="13">
        <v>840107</v>
      </c>
      <c r="B123" s="12" t="s">
        <v>134</v>
      </c>
      <c r="C123" s="13" t="s">
        <v>80</v>
      </c>
      <c r="D123" s="31">
        <v>11649</v>
      </c>
      <c r="E123" s="29">
        <f t="shared" si="6"/>
        <v>6011</v>
      </c>
      <c r="F123" s="31">
        <v>17660</v>
      </c>
      <c r="G123" s="29">
        <v>6010.9</v>
      </c>
      <c r="H123" s="29">
        <f t="shared" si="7"/>
        <v>6010.9</v>
      </c>
      <c r="I123" s="30">
        <v>6010.9</v>
      </c>
      <c r="J123" s="31">
        <v>6010.9</v>
      </c>
      <c r="K123" s="30">
        <f t="shared" si="8"/>
        <v>11649.1</v>
      </c>
      <c r="L123" s="30">
        <f t="shared" si="9"/>
        <v>11649.1</v>
      </c>
      <c r="M123" s="30">
        <f t="shared" si="10"/>
        <v>0</v>
      </c>
      <c r="N123" s="24">
        <f t="shared" si="11"/>
        <v>34.036806342015851</v>
      </c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spans="1:26" ht="23.1" customHeight="1" x14ac:dyDescent="0.2">
      <c r="A124" s="13">
        <v>840201</v>
      </c>
      <c r="B124" s="12" t="s">
        <v>148</v>
      </c>
      <c r="C124" s="13" t="s">
        <v>122</v>
      </c>
      <c r="D124" s="31">
        <v>30000</v>
      </c>
      <c r="E124" s="29">
        <f t="shared" si="6"/>
        <v>-14000</v>
      </c>
      <c r="F124" s="31">
        <v>16000</v>
      </c>
      <c r="G124" s="29">
        <v>16000</v>
      </c>
      <c r="H124" s="29">
        <f t="shared" si="7"/>
        <v>16000</v>
      </c>
      <c r="I124" s="30">
        <v>16000</v>
      </c>
      <c r="J124" s="31">
        <v>16000</v>
      </c>
      <c r="K124" s="30">
        <f t="shared" si="8"/>
        <v>0</v>
      </c>
      <c r="L124" s="30">
        <f t="shared" si="9"/>
        <v>0</v>
      </c>
      <c r="M124" s="30">
        <f t="shared" si="10"/>
        <v>0</v>
      </c>
      <c r="N124" s="24">
        <f t="shared" si="11"/>
        <v>100</v>
      </c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spans="1:26" ht="23.1" customHeight="1" x14ac:dyDescent="0.2">
      <c r="A125" s="13">
        <v>840301</v>
      </c>
      <c r="B125" s="12" t="s">
        <v>148</v>
      </c>
      <c r="C125" s="13" t="s">
        <v>122</v>
      </c>
      <c r="D125" s="31">
        <v>0</v>
      </c>
      <c r="E125" s="29">
        <f t="shared" si="6"/>
        <v>64000</v>
      </c>
      <c r="F125" s="31">
        <v>64000</v>
      </c>
      <c r="G125" s="29">
        <v>37551.660000000003</v>
      </c>
      <c r="H125" s="29">
        <f t="shared" si="7"/>
        <v>37551.660000000003</v>
      </c>
      <c r="I125" s="30">
        <v>37551.660000000003</v>
      </c>
      <c r="J125" s="31">
        <v>37551.660000000003</v>
      </c>
      <c r="K125" s="30">
        <f t="shared" si="8"/>
        <v>26448.339999999997</v>
      </c>
      <c r="L125" s="30">
        <f t="shared" si="9"/>
        <v>26448.339999999997</v>
      </c>
      <c r="M125" s="30">
        <f t="shared" si="10"/>
        <v>0</v>
      </c>
      <c r="N125" s="24">
        <f t="shared" si="11"/>
        <v>58.67446875000001</v>
      </c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spans="1:26" ht="23.1" customHeight="1" x14ac:dyDescent="0.2">
      <c r="A126" s="13">
        <v>960201</v>
      </c>
      <c r="B126" s="12" t="s">
        <v>135</v>
      </c>
      <c r="C126" s="13" t="s">
        <v>167</v>
      </c>
      <c r="D126" s="31">
        <v>262252.63</v>
      </c>
      <c r="E126" s="29">
        <f t="shared" si="6"/>
        <v>0</v>
      </c>
      <c r="F126" s="31">
        <v>262252.63</v>
      </c>
      <c r="G126" s="29">
        <v>193427.97</v>
      </c>
      <c r="H126" s="29">
        <f t="shared" si="7"/>
        <v>193427.97</v>
      </c>
      <c r="I126" s="30">
        <v>193427.97</v>
      </c>
      <c r="J126" s="31">
        <v>193427.97</v>
      </c>
      <c r="K126" s="30">
        <f t="shared" si="8"/>
        <v>68824.66</v>
      </c>
      <c r="L126" s="30">
        <f t="shared" si="9"/>
        <v>68824.66</v>
      </c>
      <c r="M126" s="30">
        <f t="shared" si="10"/>
        <v>0</v>
      </c>
      <c r="N126" s="24">
        <f t="shared" si="11"/>
        <v>73.756350889598323</v>
      </c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spans="1:26" ht="23.1" customHeight="1" x14ac:dyDescent="0.2">
      <c r="A127" s="13">
        <v>960203</v>
      </c>
      <c r="B127" s="12" t="s">
        <v>135</v>
      </c>
      <c r="C127" s="13" t="s">
        <v>123</v>
      </c>
      <c r="D127" s="32">
        <v>100000</v>
      </c>
      <c r="E127" s="33">
        <f t="shared" si="6"/>
        <v>0</v>
      </c>
      <c r="F127" s="32">
        <v>100000</v>
      </c>
      <c r="G127" s="33">
        <v>0</v>
      </c>
      <c r="H127" s="33">
        <f t="shared" si="7"/>
        <v>0</v>
      </c>
      <c r="I127" s="34">
        <v>0</v>
      </c>
      <c r="J127" s="32">
        <v>0</v>
      </c>
      <c r="K127" s="30">
        <f t="shared" si="8"/>
        <v>100000</v>
      </c>
      <c r="L127" s="30">
        <f t="shared" si="9"/>
        <v>100000</v>
      </c>
      <c r="M127" s="30">
        <f t="shared" si="10"/>
        <v>0</v>
      </c>
      <c r="N127" s="24">
        <f t="shared" si="11"/>
        <v>0</v>
      </c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spans="1:26" ht="23.1" customHeight="1" x14ac:dyDescent="0.2">
      <c r="A128" s="26">
        <v>970101</v>
      </c>
      <c r="B128" s="27" t="s">
        <v>136</v>
      </c>
      <c r="C128" s="26" t="s">
        <v>124</v>
      </c>
      <c r="D128" s="32">
        <v>350000</v>
      </c>
      <c r="E128" s="33">
        <f t="shared" ref="E128" si="12">+F128-D128</f>
        <v>769036.84000000008</v>
      </c>
      <c r="F128" s="32">
        <v>1119036.8400000001</v>
      </c>
      <c r="G128" s="33">
        <v>882218.96</v>
      </c>
      <c r="H128" s="33">
        <f t="shared" ref="H128" si="13">+G128</f>
        <v>882218.96</v>
      </c>
      <c r="I128" s="34">
        <v>882218.96</v>
      </c>
      <c r="J128" s="32">
        <v>882218.96</v>
      </c>
      <c r="K128" s="30">
        <f t="shared" si="8"/>
        <v>236817.88000000012</v>
      </c>
      <c r="L128" s="30">
        <f t="shared" si="9"/>
        <v>236817.88000000012</v>
      </c>
      <c r="M128" s="30">
        <f t="shared" si="10"/>
        <v>0</v>
      </c>
      <c r="N128" s="24">
        <f t="shared" si="11"/>
        <v>78.83734730306108</v>
      </c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spans="1:26" ht="23.1" customHeight="1" x14ac:dyDescent="0.2">
      <c r="A129" s="28"/>
      <c r="B129" s="28"/>
      <c r="C129" s="28"/>
      <c r="D129" s="35">
        <f>SUM(D2:D128)</f>
        <v>12088215.450000001</v>
      </c>
      <c r="E129" s="35">
        <f t="shared" ref="E129:M129" si="14">SUM(E2:E128)</f>
        <v>3762612.17</v>
      </c>
      <c r="F129" s="35">
        <f t="shared" si="14"/>
        <v>15850827.619999999</v>
      </c>
      <c r="G129" s="35">
        <f t="shared" si="14"/>
        <v>3992120.2100000014</v>
      </c>
      <c r="H129" s="35">
        <f t="shared" si="14"/>
        <v>3992120.2100000014</v>
      </c>
      <c r="I129" s="35">
        <f t="shared" si="14"/>
        <v>3990588.3700000015</v>
      </c>
      <c r="J129" s="35">
        <f>SUM(J2:J128)</f>
        <v>3843569.37</v>
      </c>
      <c r="K129" s="35">
        <f t="shared" si="14"/>
        <v>11858707.41</v>
      </c>
      <c r="L129" s="35">
        <f t="shared" si="14"/>
        <v>11860239.25</v>
      </c>
      <c r="M129" s="35">
        <f t="shared" si="14"/>
        <v>147019.00000000003</v>
      </c>
      <c r="N129" s="36">
        <f>I129/F129*100</f>
        <v>25.175899111821909</v>
      </c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spans="1:26" ht="23.1" customHeight="1" x14ac:dyDescent="0.2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spans="1:26" ht="23.1" customHeight="1" x14ac:dyDescent="0.2">
      <c r="A131" s="21"/>
      <c r="B131" s="21" t="s">
        <v>169</v>
      </c>
      <c r="D131" s="21"/>
      <c r="E131" s="21"/>
      <c r="F131" s="25"/>
      <c r="G131" s="21"/>
      <c r="H131" s="21"/>
      <c r="I131" s="21"/>
      <c r="J131" s="25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spans="1:26" ht="23.1" customHeight="1" x14ac:dyDescent="0.2">
      <c r="A132" s="21"/>
      <c r="B132" s="21"/>
      <c r="C132" s="21"/>
      <c r="D132" s="25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spans="1:26" ht="23.1" customHeight="1" x14ac:dyDescent="0.2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spans="1:26" ht="23.1" customHeight="1" x14ac:dyDescent="0.2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spans="1:26" ht="23.1" customHeight="1" x14ac:dyDescent="0.2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spans="1:26" ht="23.1" customHeight="1" x14ac:dyDescent="0.2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spans="1:26" ht="23.1" customHeight="1" x14ac:dyDescent="0.2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spans="1:26" ht="23.1" customHeight="1" x14ac:dyDescent="0.2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spans="1:26" ht="23.1" customHeight="1" x14ac:dyDescent="0.2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spans="1:26" ht="23.1" customHeight="1" x14ac:dyDescent="0.2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spans="1:26" ht="23.1" customHeight="1" x14ac:dyDescent="0.2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spans="1:26" ht="23.1" customHeight="1" x14ac:dyDescent="0.2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spans="1:26" ht="23.1" customHeight="1" x14ac:dyDescent="0.2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spans="1:26" ht="23.1" customHeight="1" x14ac:dyDescent="0.2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spans="1:26" ht="23.1" customHeight="1" x14ac:dyDescent="0.2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spans="1:26" ht="23.1" customHeight="1" x14ac:dyDescent="0.2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spans="1:26" ht="23.1" customHeight="1" x14ac:dyDescent="0.2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spans="1:26" ht="23.1" customHeight="1" x14ac:dyDescent="0.2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spans="1:26" ht="23.1" customHeight="1" x14ac:dyDescent="0.2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spans="1:26" ht="23.1" customHeight="1" x14ac:dyDescent="0.2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spans="1:26" ht="23.1" customHeight="1" x14ac:dyDescent="0.2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spans="1:26" ht="23.1" customHeight="1" x14ac:dyDescent="0.2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spans="1:26" ht="23.1" customHeight="1" x14ac:dyDescent="0.2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spans="1:26" ht="23.1" customHeight="1" x14ac:dyDescent="0.2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spans="1:26" ht="23.1" customHeight="1" x14ac:dyDescent="0.2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spans="1:26" ht="23.1" customHeight="1" x14ac:dyDescent="0.2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spans="1:26" ht="23.1" customHeight="1" x14ac:dyDescent="0.2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spans="1:26" ht="23.1" customHeight="1" x14ac:dyDescent="0.2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spans="1:26" ht="23.1" customHeight="1" x14ac:dyDescent="0.2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spans="1:26" ht="23.1" customHeight="1" x14ac:dyDescent="0.2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spans="1:26" ht="23.1" customHeight="1" x14ac:dyDescent="0.2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spans="1:26" ht="23.1" customHeight="1" x14ac:dyDescent="0.2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spans="1:26" ht="23.1" customHeight="1" x14ac:dyDescent="0.2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spans="1:26" ht="23.1" customHeight="1" x14ac:dyDescent="0.2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spans="1:26" ht="23.1" customHeight="1" x14ac:dyDescent="0.2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spans="1:26" ht="23.1" customHeight="1" x14ac:dyDescent="0.2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spans="1:26" ht="23.1" customHeight="1" x14ac:dyDescent="0.2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spans="1:26" ht="23.1" customHeight="1" x14ac:dyDescent="0.2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spans="1:26" ht="23.1" customHeight="1" x14ac:dyDescent="0.2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spans="1:26" ht="23.1" customHeight="1" x14ac:dyDescent="0.2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spans="1:26" ht="23.1" customHeight="1" x14ac:dyDescent="0.2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spans="1:26" ht="23.1" customHeight="1" x14ac:dyDescent="0.2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spans="1:26" ht="23.1" customHeight="1" x14ac:dyDescent="0.2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spans="1:26" ht="23.1" customHeight="1" x14ac:dyDescent="0.2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spans="1:26" ht="23.1" customHeight="1" x14ac:dyDescent="0.2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spans="1:26" ht="23.1" customHeight="1" x14ac:dyDescent="0.2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spans="1:26" ht="23.1" customHeight="1" x14ac:dyDescent="0.2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spans="1:26" ht="23.1" customHeight="1" x14ac:dyDescent="0.2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spans="1:26" ht="23.1" customHeight="1" x14ac:dyDescent="0.2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spans="1:26" ht="23.1" customHeight="1" x14ac:dyDescent="0.2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spans="1:26" ht="23.1" customHeight="1" x14ac:dyDescent="0.2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spans="1:26" ht="23.1" customHeight="1" x14ac:dyDescent="0.2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spans="1:26" ht="23.1" customHeight="1" x14ac:dyDescent="0.2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spans="1:26" ht="23.1" customHeight="1" x14ac:dyDescent="0.2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spans="1:26" ht="23.1" customHeight="1" x14ac:dyDescent="0.2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spans="1:26" ht="23.1" customHeight="1" x14ac:dyDescent="0.2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spans="1:26" ht="23.1" customHeight="1" x14ac:dyDescent="0.2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spans="1:26" ht="23.1" customHeight="1" x14ac:dyDescent="0.2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 spans="1:26" ht="23.1" customHeight="1" x14ac:dyDescent="0.2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 spans="1:26" ht="23.1" customHeight="1" x14ac:dyDescent="0.2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 spans="1:26" ht="23.1" customHeight="1" x14ac:dyDescent="0.2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 spans="1:26" ht="23.1" customHeight="1" x14ac:dyDescent="0.2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 spans="1:26" ht="23.1" customHeight="1" x14ac:dyDescent="0.2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 spans="1:26" ht="23.1" customHeight="1" x14ac:dyDescent="0.2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 spans="1:26" ht="23.1" customHeight="1" x14ac:dyDescent="0.2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 spans="1:26" ht="23.1" customHeight="1" x14ac:dyDescent="0.2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 spans="1:26" ht="23.1" customHeight="1" x14ac:dyDescent="0.2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 spans="1:26" ht="23.1" customHeight="1" x14ac:dyDescent="0.2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spans="1:26" ht="23.1" customHeight="1" x14ac:dyDescent="0.2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 spans="1:26" ht="23.1" customHeight="1" x14ac:dyDescent="0.2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 spans="1:26" ht="23.1" customHeight="1" x14ac:dyDescent="0.2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 spans="1:26" ht="23.1" customHeight="1" x14ac:dyDescent="0.2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 spans="1:26" ht="23.1" customHeight="1" x14ac:dyDescent="0.2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 spans="1:26" ht="23.1" customHeight="1" x14ac:dyDescent="0.2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 spans="1:26" ht="23.1" customHeight="1" x14ac:dyDescent="0.2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 spans="1:26" ht="23.1" customHeight="1" x14ac:dyDescent="0.2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 spans="1:26" ht="23.1" customHeight="1" x14ac:dyDescent="0.2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 spans="1:26" ht="23.1" customHeight="1" x14ac:dyDescent="0.2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 spans="1:26" ht="23.1" customHeight="1" x14ac:dyDescent="0.2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 spans="1:26" ht="23.1" customHeight="1" x14ac:dyDescent="0.2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 spans="1:26" ht="23.1" customHeight="1" x14ac:dyDescent="0.2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 spans="1:26" ht="23.1" customHeight="1" x14ac:dyDescent="0.2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 spans="1:26" ht="23.1" customHeight="1" x14ac:dyDescent="0.2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</row>
    <row r="214" spans="1:26" ht="23.1" customHeight="1" x14ac:dyDescent="0.2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</row>
    <row r="215" spans="1:26" ht="23.1" customHeight="1" x14ac:dyDescent="0.2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</row>
    <row r="216" spans="1:26" ht="23.1" customHeight="1" x14ac:dyDescent="0.2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</row>
    <row r="217" spans="1:26" ht="23.1" customHeight="1" x14ac:dyDescent="0.2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</row>
    <row r="218" spans="1:26" ht="23.1" customHeight="1" x14ac:dyDescent="0.2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</row>
    <row r="219" spans="1:26" ht="23.1" customHeight="1" x14ac:dyDescent="0.2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</row>
    <row r="220" spans="1:26" ht="23.1" customHeight="1" x14ac:dyDescent="0.2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</row>
    <row r="221" spans="1:26" ht="23.1" customHeight="1" x14ac:dyDescent="0.2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</row>
    <row r="222" spans="1:26" ht="23.1" customHeight="1" x14ac:dyDescent="0.2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</row>
    <row r="223" spans="1:26" ht="23.1" customHeight="1" x14ac:dyDescent="0.2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</row>
    <row r="224" spans="1:26" ht="23.1" customHeight="1" x14ac:dyDescent="0.2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</row>
    <row r="225" spans="1:26" ht="23.1" customHeight="1" x14ac:dyDescent="0.2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</row>
    <row r="226" spans="1:26" ht="23.1" customHeight="1" x14ac:dyDescent="0.2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</row>
    <row r="227" spans="1:26" ht="23.1" customHeight="1" x14ac:dyDescent="0.2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</row>
    <row r="228" spans="1:26" ht="23.1" customHeight="1" x14ac:dyDescent="0.2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</row>
    <row r="229" spans="1:26" ht="23.1" customHeight="1" x14ac:dyDescent="0.2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</row>
    <row r="230" spans="1:26" ht="23.1" customHeight="1" x14ac:dyDescent="0.2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</row>
    <row r="231" spans="1:26" ht="23.1" customHeight="1" x14ac:dyDescent="0.2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</row>
    <row r="232" spans="1:26" ht="23.1" customHeight="1" x14ac:dyDescent="0.2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</row>
    <row r="233" spans="1:26" ht="23.1" customHeight="1" x14ac:dyDescent="0.2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</row>
    <row r="234" spans="1:26" ht="23.1" customHeight="1" x14ac:dyDescent="0.2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</row>
    <row r="235" spans="1:26" ht="23.1" customHeight="1" x14ac:dyDescent="0.2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</row>
    <row r="236" spans="1:26" ht="23.1" customHeight="1" x14ac:dyDescent="0.2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</row>
    <row r="237" spans="1:26" ht="23.1" customHeight="1" x14ac:dyDescent="0.2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</row>
    <row r="238" spans="1:26" ht="23.1" customHeight="1" x14ac:dyDescent="0.2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</row>
    <row r="239" spans="1:26" ht="23.1" customHeight="1" x14ac:dyDescent="0.2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</row>
    <row r="240" spans="1:26" ht="23.1" customHeight="1" x14ac:dyDescent="0.2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</row>
    <row r="241" spans="1:26" ht="23.1" customHeight="1" x14ac:dyDescent="0.2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</row>
    <row r="242" spans="1:26" ht="23.1" customHeight="1" x14ac:dyDescent="0.2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</row>
    <row r="243" spans="1:26" ht="23.1" customHeight="1" x14ac:dyDescent="0.2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</row>
    <row r="244" spans="1:26" ht="23.1" customHeight="1" x14ac:dyDescent="0.2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</row>
    <row r="245" spans="1:26" ht="23.1" customHeight="1" x14ac:dyDescent="0.2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</row>
    <row r="246" spans="1:26" ht="23.1" customHeight="1" x14ac:dyDescent="0.2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</row>
    <row r="247" spans="1:26" ht="23.1" customHeight="1" x14ac:dyDescent="0.2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</row>
    <row r="248" spans="1:26" ht="23.1" customHeight="1" x14ac:dyDescent="0.2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</row>
    <row r="249" spans="1:26" ht="23.1" customHeight="1" x14ac:dyDescent="0.2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</row>
    <row r="250" spans="1:26" ht="23.1" customHeight="1" x14ac:dyDescent="0.2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</row>
    <row r="251" spans="1:26" ht="23.1" customHeight="1" x14ac:dyDescent="0.2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</row>
    <row r="252" spans="1:26" ht="23.1" customHeight="1" x14ac:dyDescent="0.2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</row>
    <row r="253" spans="1:26" ht="23.1" customHeight="1" x14ac:dyDescent="0.2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</row>
    <row r="254" spans="1:26" ht="23.1" customHeight="1" x14ac:dyDescent="0.2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</row>
    <row r="255" spans="1:26" ht="23.1" customHeight="1" x14ac:dyDescent="0.2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</row>
    <row r="256" spans="1:26" ht="23.1" customHeight="1" x14ac:dyDescent="0.2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</row>
    <row r="257" spans="1:26" ht="23.1" customHeight="1" x14ac:dyDescent="0.2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</row>
    <row r="258" spans="1:26" ht="23.1" customHeight="1" x14ac:dyDescent="0.2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</row>
    <row r="259" spans="1:26" ht="23.1" customHeight="1" x14ac:dyDescent="0.2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</row>
    <row r="260" spans="1:26" ht="23.1" customHeight="1" x14ac:dyDescent="0.2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</row>
    <row r="261" spans="1:26" ht="23.1" customHeight="1" x14ac:dyDescent="0.2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</row>
    <row r="262" spans="1:26" ht="23.1" customHeight="1" x14ac:dyDescent="0.2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</row>
    <row r="263" spans="1:26" ht="23.1" customHeight="1" x14ac:dyDescent="0.2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</row>
    <row r="264" spans="1:26" ht="23.1" customHeight="1" x14ac:dyDescent="0.2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</row>
    <row r="265" spans="1:26" ht="23.1" customHeight="1" x14ac:dyDescent="0.2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</row>
    <row r="266" spans="1:26" ht="23.1" customHeight="1" x14ac:dyDescent="0.2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</row>
    <row r="267" spans="1:26" ht="23.1" customHeight="1" x14ac:dyDescent="0.2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</row>
    <row r="268" spans="1:26" ht="23.1" customHeight="1" x14ac:dyDescent="0.2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</row>
    <row r="269" spans="1:26" ht="23.1" customHeight="1" x14ac:dyDescent="0.2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</row>
    <row r="270" spans="1:26" ht="23.1" customHeight="1" x14ac:dyDescent="0.2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</row>
    <row r="271" spans="1:26" ht="23.1" customHeight="1" x14ac:dyDescent="0.2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</row>
    <row r="272" spans="1:26" ht="23.1" customHeight="1" x14ac:dyDescent="0.2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</row>
    <row r="273" spans="1:26" ht="23.1" customHeight="1" x14ac:dyDescent="0.2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</row>
    <row r="274" spans="1:26" ht="23.1" customHeight="1" x14ac:dyDescent="0.2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</row>
    <row r="275" spans="1:26" ht="23.1" customHeight="1" x14ac:dyDescent="0.2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</row>
    <row r="276" spans="1:26" ht="23.1" customHeight="1" x14ac:dyDescent="0.2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</row>
    <row r="277" spans="1:26" ht="23.1" customHeight="1" x14ac:dyDescent="0.2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</row>
    <row r="278" spans="1:26" ht="23.1" customHeight="1" x14ac:dyDescent="0.2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</row>
    <row r="279" spans="1:26" ht="23.1" customHeight="1" x14ac:dyDescent="0.2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</row>
    <row r="280" spans="1:26" ht="23.1" customHeight="1" x14ac:dyDescent="0.2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</row>
    <row r="281" spans="1:26" ht="23.1" customHeight="1" x14ac:dyDescent="0.2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</row>
    <row r="282" spans="1:26" ht="23.1" customHeight="1" x14ac:dyDescent="0.2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</row>
    <row r="283" spans="1:26" ht="23.1" customHeight="1" x14ac:dyDescent="0.2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</row>
    <row r="284" spans="1:26" ht="23.1" customHeight="1" x14ac:dyDescent="0.2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</row>
    <row r="285" spans="1:26" ht="23.1" customHeight="1" x14ac:dyDescent="0.2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</row>
    <row r="286" spans="1:26" ht="23.1" customHeight="1" x14ac:dyDescent="0.2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</row>
    <row r="287" spans="1:26" ht="23.1" customHeight="1" x14ac:dyDescent="0.2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</row>
    <row r="288" spans="1:26" ht="23.1" customHeight="1" x14ac:dyDescent="0.2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</row>
    <row r="289" spans="1:26" ht="23.1" customHeight="1" x14ac:dyDescent="0.2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</row>
    <row r="290" spans="1:26" ht="23.1" customHeight="1" x14ac:dyDescent="0.2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</row>
    <row r="291" spans="1:26" ht="23.1" customHeight="1" x14ac:dyDescent="0.2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</row>
    <row r="292" spans="1:26" ht="23.1" customHeight="1" x14ac:dyDescent="0.2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</row>
    <row r="293" spans="1:26" ht="23.1" customHeight="1" x14ac:dyDescent="0.2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</row>
    <row r="294" spans="1:26" ht="23.1" customHeight="1" x14ac:dyDescent="0.2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</row>
    <row r="295" spans="1:26" ht="23.1" customHeight="1" x14ac:dyDescent="0.2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</row>
    <row r="296" spans="1:26" ht="23.1" customHeight="1" x14ac:dyDescent="0.2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</row>
    <row r="297" spans="1:26" ht="23.1" customHeight="1" x14ac:dyDescent="0.2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</row>
    <row r="298" spans="1:26" ht="23.1" customHeight="1" x14ac:dyDescent="0.2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</row>
    <row r="299" spans="1:26" ht="23.1" customHeight="1" x14ac:dyDescent="0.2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</row>
    <row r="300" spans="1:26" ht="23.1" customHeight="1" x14ac:dyDescent="0.2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</row>
    <row r="301" spans="1:26" ht="23.1" customHeight="1" x14ac:dyDescent="0.2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</row>
    <row r="302" spans="1:26" ht="23.1" customHeight="1" x14ac:dyDescent="0.2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</row>
    <row r="303" spans="1:26" ht="23.1" customHeight="1" x14ac:dyDescent="0.2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</row>
    <row r="304" spans="1:26" ht="23.1" customHeight="1" x14ac:dyDescent="0.2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</row>
    <row r="305" spans="1:26" ht="23.1" customHeight="1" x14ac:dyDescent="0.2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</row>
    <row r="306" spans="1:26" ht="23.1" customHeight="1" x14ac:dyDescent="0.2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</row>
    <row r="307" spans="1:26" ht="23.1" customHeight="1" x14ac:dyDescent="0.2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</row>
    <row r="308" spans="1:26" ht="23.1" customHeight="1" x14ac:dyDescent="0.2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</row>
    <row r="309" spans="1:26" ht="23.1" customHeight="1" x14ac:dyDescent="0.2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</row>
    <row r="310" spans="1:26" ht="23.1" customHeight="1" x14ac:dyDescent="0.2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</row>
    <row r="311" spans="1:26" ht="23.1" customHeight="1" x14ac:dyDescent="0.2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</row>
    <row r="312" spans="1:26" ht="23.1" customHeight="1" x14ac:dyDescent="0.2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</row>
    <row r="313" spans="1:26" ht="23.1" customHeight="1" x14ac:dyDescent="0.2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</row>
    <row r="314" spans="1:26" ht="23.1" customHeight="1" x14ac:dyDescent="0.2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</row>
    <row r="315" spans="1:26" ht="23.1" customHeight="1" x14ac:dyDescent="0.2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</row>
    <row r="316" spans="1:26" ht="23.1" customHeight="1" x14ac:dyDescent="0.2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</row>
    <row r="317" spans="1:26" ht="23.1" customHeight="1" x14ac:dyDescent="0.2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</row>
    <row r="318" spans="1:26" ht="23.1" customHeight="1" x14ac:dyDescent="0.2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</row>
    <row r="319" spans="1:26" ht="23.1" customHeight="1" x14ac:dyDescent="0.2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</row>
    <row r="320" spans="1:26" ht="23.1" customHeight="1" x14ac:dyDescent="0.2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</row>
    <row r="321" spans="1:26" ht="23.1" customHeight="1" x14ac:dyDescent="0.2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</row>
    <row r="322" spans="1:26" ht="23.1" customHeight="1" x14ac:dyDescent="0.2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</row>
    <row r="323" spans="1:26" ht="23.1" customHeight="1" x14ac:dyDescent="0.2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</row>
    <row r="324" spans="1:26" ht="23.1" customHeight="1" x14ac:dyDescent="0.2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</row>
    <row r="325" spans="1:26" ht="23.1" customHeight="1" x14ac:dyDescent="0.2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</row>
    <row r="326" spans="1:26" ht="23.1" customHeight="1" x14ac:dyDescent="0.2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</row>
    <row r="327" spans="1:26" ht="23.1" customHeight="1" x14ac:dyDescent="0.2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</row>
    <row r="328" spans="1:26" ht="23.1" customHeight="1" x14ac:dyDescent="0.2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</row>
    <row r="329" spans="1:26" ht="23.1" customHeight="1" x14ac:dyDescent="0.2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</row>
    <row r="330" spans="1:26" ht="23.1" customHeight="1" x14ac:dyDescent="0.2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</row>
    <row r="331" spans="1:26" ht="23.1" customHeight="1" x14ac:dyDescent="0.2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</row>
    <row r="332" spans="1:26" ht="23.1" customHeight="1" x14ac:dyDescent="0.2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</row>
    <row r="333" spans="1:26" ht="23.1" customHeight="1" x14ac:dyDescent="0.2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</row>
    <row r="334" spans="1:26" ht="23.1" customHeight="1" x14ac:dyDescent="0.2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</row>
    <row r="335" spans="1:26" ht="23.1" customHeight="1" x14ac:dyDescent="0.2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</row>
    <row r="336" spans="1:26" ht="23.1" customHeight="1" x14ac:dyDescent="0.2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</row>
    <row r="337" spans="1:26" ht="23.1" customHeight="1" x14ac:dyDescent="0.2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</row>
    <row r="338" spans="1:26" ht="23.1" customHeight="1" x14ac:dyDescent="0.2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</row>
    <row r="339" spans="1:26" ht="23.1" customHeight="1" x14ac:dyDescent="0.2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</row>
    <row r="340" spans="1:26" ht="23.1" customHeight="1" x14ac:dyDescent="0.2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</row>
    <row r="341" spans="1:26" ht="23.1" customHeight="1" x14ac:dyDescent="0.2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</row>
    <row r="342" spans="1:26" ht="23.1" customHeight="1" x14ac:dyDescent="0.2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</row>
    <row r="343" spans="1:26" ht="23.1" customHeight="1" x14ac:dyDescent="0.2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</row>
    <row r="344" spans="1:26" ht="23.1" customHeight="1" x14ac:dyDescent="0.2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</row>
    <row r="345" spans="1:26" ht="23.1" customHeight="1" x14ac:dyDescent="0.2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</row>
    <row r="346" spans="1:26" ht="23.1" customHeight="1" x14ac:dyDescent="0.2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</row>
    <row r="347" spans="1:26" ht="23.1" customHeight="1" x14ac:dyDescent="0.2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</row>
    <row r="348" spans="1:26" ht="23.1" customHeight="1" x14ac:dyDescent="0.2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</row>
    <row r="349" spans="1:26" ht="23.1" customHeight="1" x14ac:dyDescent="0.2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</row>
    <row r="350" spans="1:26" ht="23.1" customHeight="1" x14ac:dyDescent="0.2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</row>
    <row r="351" spans="1:26" ht="23.1" customHeight="1" x14ac:dyDescent="0.2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</row>
    <row r="352" spans="1:26" ht="23.1" customHeight="1" x14ac:dyDescent="0.2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</row>
    <row r="353" spans="1:26" ht="23.1" customHeight="1" x14ac:dyDescent="0.2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</row>
    <row r="354" spans="1:26" ht="23.1" customHeight="1" x14ac:dyDescent="0.2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</row>
    <row r="355" spans="1:26" ht="23.1" customHeight="1" x14ac:dyDescent="0.2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</row>
    <row r="356" spans="1:26" ht="23.1" customHeight="1" x14ac:dyDescent="0.2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</row>
    <row r="357" spans="1:26" ht="23.1" customHeight="1" x14ac:dyDescent="0.2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</row>
    <row r="358" spans="1:26" ht="23.1" customHeight="1" x14ac:dyDescent="0.2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</row>
    <row r="359" spans="1:26" ht="23.1" customHeight="1" x14ac:dyDescent="0.2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</row>
    <row r="360" spans="1:26" ht="23.1" customHeight="1" x14ac:dyDescent="0.2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</row>
    <row r="361" spans="1:26" ht="23.1" customHeight="1" x14ac:dyDescent="0.2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</row>
    <row r="362" spans="1:26" ht="23.1" customHeight="1" x14ac:dyDescent="0.2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</row>
    <row r="363" spans="1:26" ht="23.1" customHeight="1" x14ac:dyDescent="0.2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</row>
    <row r="364" spans="1:26" ht="23.1" customHeight="1" x14ac:dyDescent="0.2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</row>
    <row r="365" spans="1:26" ht="23.1" customHeight="1" x14ac:dyDescent="0.2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</row>
    <row r="366" spans="1:26" ht="23.1" customHeight="1" x14ac:dyDescent="0.2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</row>
    <row r="367" spans="1:26" ht="23.1" customHeight="1" x14ac:dyDescent="0.2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</row>
    <row r="368" spans="1:26" ht="23.1" customHeight="1" x14ac:dyDescent="0.2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</row>
    <row r="369" spans="1:26" ht="23.1" customHeight="1" x14ac:dyDescent="0.2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</row>
    <row r="370" spans="1:26" ht="23.1" customHeight="1" x14ac:dyDescent="0.2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</row>
    <row r="371" spans="1:26" ht="23.1" customHeight="1" x14ac:dyDescent="0.2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</row>
    <row r="372" spans="1:26" ht="23.1" customHeight="1" x14ac:dyDescent="0.2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</row>
    <row r="373" spans="1:26" ht="23.1" customHeight="1" x14ac:dyDescent="0.2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</row>
    <row r="374" spans="1:26" ht="23.1" customHeight="1" x14ac:dyDescent="0.2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</row>
    <row r="375" spans="1:26" ht="23.1" customHeight="1" x14ac:dyDescent="0.2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</row>
    <row r="376" spans="1:26" ht="23.1" customHeight="1" x14ac:dyDescent="0.2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</row>
    <row r="377" spans="1:26" ht="23.1" customHeight="1" x14ac:dyDescent="0.2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</row>
    <row r="378" spans="1:26" ht="23.1" customHeight="1" x14ac:dyDescent="0.2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</row>
    <row r="379" spans="1:26" ht="23.1" customHeight="1" x14ac:dyDescent="0.2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</row>
    <row r="380" spans="1:26" ht="23.1" customHeight="1" x14ac:dyDescent="0.2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</row>
    <row r="381" spans="1:26" ht="23.1" customHeight="1" x14ac:dyDescent="0.2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</row>
    <row r="382" spans="1:26" ht="23.1" customHeight="1" x14ac:dyDescent="0.2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</row>
    <row r="383" spans="1:26" ht="23.1" customHeight="1" x14ac:dyDescent="0.2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</row>
    <row r="384" spans="1:26" ht="23.1" customHeight="1" x14ac:dyDescent="0.2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</row>
    <row r="385" spans="1:26" ht="23.1" customHeight="1" x14ac:dyDescent="0.2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</row>
    <row r="386" spans="1:26" ht="23.1" customHeight="1" x14ac:dyDescent="0.2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</row>
    <row r="387" spans="1:26" ht="23.1" customHeight="1" x14ac:dyDescent="0.2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</row>
    <row r="388" spans="1:26" ht="23.1" customHeight="1" x14ac:dyDescent="0.2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</row>
    <row r="389" spans="1:26" ht="23.1" customHeight="1" x14ac:dyDescent="0.2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</row>
    <row r="390" spans="1:26" ht="23.1" customHeight="1" x14ac:dyDescent="0.2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</row>
    <row r="391" spans="1:26" ht="23.1" customHeight="1" x14ac:dyDescent="0.2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</row>
    <row r="392" spans="1:26" ht="23.1" customHeight="1" x14ac:dyDescent="0.2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</row>
    <row r="393" spans="1:26" ht="23.1" customHeight="1" x14ac:dyDescent="0.2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</row>
    <row r="394" spans="1:26" ht="23.1" customHeight="1" x14ac:dyDescent="0.2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</row>
    <row r="395" spans="1:26" ht="23.1" customHeight="1" x14ac:dyDescent="0.2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</row>
    <row r="396" spans="1:26" ht="23.1" customHeight="1" x14ac:dyDescent="0.2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</row>
    <row r="397" spans="1:26" ht="23.1" customHeight="1" x14ac:dyDescent="0.2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</row>
    <row r="398" spans="1:26" ht="23.1" customHeight="1" x14ac:dyDescent="0.2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</row>
    <row r="399" spans="1:26" ht="23.1" customHeight="1" x14ac:dyDescent="0.2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</row>
    <row r="400" spans="1:26" ht="23.1" customHeight="1" x14ac:dyDescent="0.2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</row>
    <row r="401" spans="1:26" ht="23.1" customHeight="1" x14ac:dyDescent="0.2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</row>
    <row r="402" spans="1:26" ht="23.1" customHeight="1" x14ac:dyDescent="0.2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</row>
    <row r="403" spans="1:26" ht="23.1" customHeight="1" x14ac:dyDescent="0.2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</row>
    <row r="404" spans="1:26" ht="23.1" customHeight="1" x14ac:dyDescent="0.2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</row>
    <row r="405" spans="1:26" ht="23.1" customHeight="1" x14ac:dyDescent="0.2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</row>
    <row r="406" spans="1:26" ht="23.1" customHeight="1" x14ac:dyDescent="0.2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</row>
    <row r="407" spans="1:26" ht="23.1" customHeight="1" x14ac:dyDescent="0.2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</row>
    <row r="408" spans="1:26" ht="23.1" customHeight="1" x14ac:dyDescent="0.2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</row>
    <row r="409" spans="1:26" ht="23.1" customHeight="1" x14ac:dyDescent="0.2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</row>
    <row r="410" spans="1:26" ht="23.1" customHeight="1" x14ac:dyDescent="0.2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</row>
    <row r="411" spans="1:26" ht="23.1" customHeight="1" x14ac:dyDescent="0.2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</row>
    <row r="412" spans="1:26" ht="23.1" customHeight="1" x14ac:dyDescent="0.2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</row>
    <row r="413" spans="1:26" ht="23.1" customHeight="1" x14ac:dyDescent="0.2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</row>
    <row r="414" spans="1:26" ht="23.1" customHeight="1" x14ac:dyDescent="0.2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</row>
    <row r="415" spans="1:26" ht="23.1" customHeight="1" x14ac:dyDescent="0.2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</row>
    <row r="416" spans="1:26" ht="23.1" customHeight="1" x14ac:dyDescent="0.2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</row>
    <row r="417" spans="1:26" ht="23.1" customHeight="1" x14ac:dyDescent="0.2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</row>
    <row r="418" spans="1:26" ht="23.1" customHeight="1" x14ac:dyDescent="0.2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</row>
    <row r="419" spans="1:26" ht="23.1" customHeight="1" x14ac:dyDescent="0.2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</row>
    <row r="420" spans="1:26" ht="23.1" customHeight="1" x14ac:dyDescent="0.2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</row>
    <row r="421" spans="1:26" ht="23.1" customHeight="1" x14ac:dyDescent="0.2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</row>
    <row r="422" spans="1:26" ht="23.1" customHeight="1" x14ac:dyDescent="0.2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</row>
    <row r="423" spans="1:26" ht="23.1" customHeight="1" x14ac:dyDescent="0.2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</row>
    <row r="424" spans="1:26" ht="23.1" customHeight="1" x14ac:dyDescent="0.2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</row>
    <row r="425" spans="1:26" ht="23.1" customHeight="1" x14ac:dyDescent="0.2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</row>
    <row r="426" spans="1:26" ht="23.1" customHeight="1" x14ac:dyDescent="0.2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</row>
    <row r="427" spans="1:26" ht="23.1" customHeight="1" x14ac:dyDescent="0.2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</row>
    <row r="428" spans="1:26" ht="23.1" customHeight="1" x14ac:dyDescent="0.2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</row>
    <row r="429" spans="1:26" ht="23.1" customHeight="1" x14ac:dyDescent="0.2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</row>
    <row r="430" spans="1:26" ht="23.1" customHeight="1" x14ac:dyDescent="0.2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</row>
    <row r="431" spans="1:26" ht="23.1" customHeight="1" x14ac:dyDescent="0.2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</row>
    <row r="432" spans="1:26" ht="23.1" customHeight="1" x14ac:dyDescent="0.2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</row>
    <row r="433" spans="1:26" ht="23.1" customHeight="1" x14ac:dyDescent="0.2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</row>
    <row r="434" spans="1:26" ht="23.1" customHeight="1" x14ac:dyDescent="0.2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</row>
    <row r="435" spans="1:26" ht="23.1" customHeight="1" x14ac:dyDescent="0.2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</row>
    <row r="436" spans="1:26" ht="23.1" customHeight="1" x14ac:dyDescent="0.2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</row>
    <row r="437" spans="1:26" ht="23.1" customHeight="1" x14ac:dyDescent="0.2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</row>
    <row r="438" spans="1:26" ht="23.1" customHeight="1" x14ac:dyDescent="0.2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</row>
    <row r="439" spans="1:26" ht="23.1" customHeight="1" x14ac:dyDescent="0.2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</row>
    <row r="440" spans="1:26" ht="23.1" customHeight="1" x14ac:dyDescent="0.2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</row>
    <row r="441" spans="1:26" ht="23.1" customHeight="1" x14ac:dyDescent="0.2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</row>
    <row r="442" spans="1:26" ht="23.1" customHeight="1" x14ac:dyDescent="0.2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</row>
    <row r="443" spans="1:26" ht="23.1" customHeight="1" x14ac:dyDescent="0.2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</row>
    <row r="444" spans="1:26" ht="23.1" customHeight="1" x14ac:dyDescent="0.2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</row>
    <row r="445" spans="1:26" ht="23.1" customHeight="1" x14ac:dyDescent="0.2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</row>
    <row r="446" spans="1:26" ht="23.1" customHeight="1" x14ac:dyDescent="0.2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</row>
    <row r="447" spans="1:26" ht="23.1" customHeight="1" x14ac:dyDescent="0.2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</row>
    <row r="448" spans="1:26" ht="23.1" customHeight="1" x14ac:dyDescent="0.2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</row>
    <row r="449" spans="1:26" ht="23.1" customHeight="1" x14ac:dyDescent="0.2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</row>
    <row r="450" spans="1:26" ht="23.1" customHeight="1" x14ac:dyDescent="0.2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</row>
    <row r="451" spans="1:26" ht="23.1" customHeight="1" x14ac:dyDescent="0.2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</row>
    <row r="452" spans="1:26" ht="23.1" customHeight="1" x14ac:dyDescent="0.2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</row>
    <row r="453" spans="1:26" ht="23.1" customHeight="1" x14ac:dyDescent="0.2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</row>
    <row r="454" spans="1:26" ht="23.1" customHeight="1" x14ac:dyDescent="0.2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</row>
    <row r="455" spans="1:26" ht="23.1" customHeight="1" x14ac:dyDescent="0.2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</row>
    <row r="456" spans="1:26" ht="23.1" customHeight="1" x14ac:dyDescent="0.2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</row>
    <row r="457" spans="1:26" ht="23.1" customHeight="1" x14ac:dyDescent="0.2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</row>
    <row r="458" spans="1:26" ht="23.1" customHeight="1" x14ac:dyDescent="0.2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</row>
    <row r="459" spans="1:26" ht="23.1" customHeight="1" x14ac:dyDescent="0.2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</row>
    <row r="460" spans="1:26" ht="23.1" customHeight="1" x14ac:dyDescent="0.2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</row>
    <row r="461" spans="1:26" ht="23.1" customHeight="1" x14ac:dyDescent="0.2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</row>
    <row r="462" spans="1:26" ht="23.1" customHeight="1" x14ac:dyDescent="0.2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</row>
    <row r="463" spans="1:26" ht="23.1" customHeight="1" x14ac:dyDescent="0.2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</row>
    <row r="464" spans="1:26" ht="23.1" customHeight="1" x14ac:dyDescent="0.2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</row>
    <row r="465" spans="1:26" ht="23.1" customHeight="1" x14ac:dyDescent="0.2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</row>
    <row r="466" spans="1:26" ht="23.1" customHeight="1" x14ac:dyDescent="0.2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</row>
    <row r="467" spans="1:26" ht="23.1" customHeight="1" x14ac:dyDescent="0.2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</row>
    <row r="468" spans="1:26" ht="23.1" customHeight="1" x14ac:dyDescent="0.2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</row>
    <row r="469" spans="1:26" ht="23.1" customHeight="1" x14ac:dyDescent="0.2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</row>
    <row r="470" spans="1:26" ht="23.1" customHeight="1" x14ac:dyDescent="0.2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</row>
    <row r="471" spans="1:26" ht="23.1" customHeight="1" x14ac:dyDescent="0.2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</row>
    <row r="472" spans="1:26" ht="23.1" customHeight="1" x14ac:dyDescent="0.2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</row>
    <row r="473" spans="1:26" ht="23.1" customHeight="1" x14ac:dyDescent="0.2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</row>
    <row r="474" spans="1:26" ht="23.1" customHeight="1" x14ac:dyDescent="0.2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</row>
    <row r="475" spans="1:26" ht="23.1" customHeight="1" x14ac:dyDescent="0.2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</row>
    <row r="476" spans="1:26" ht="23.1" customHeight="1" x14ac:dyDescent="0.2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</row>
    <row r="477" spans="1:26" ht="23.1" customHeight="1" x14ac:dyDescent="0.2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</row>
    <row r="478" spans="1:26" ht="23.1" customHeight="1" x14ac:dyDescent="0.2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</row>
    <row r="479" spans="1:26" ht="23.1" customHeight="1" x14ac:dyDescent="0.2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</row>
    <row r="480" spans="1:26" ht="23.1" customHeight="1" x14ac:dyDescent="0.2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</row>
    <row r="481" spans="1:26" ht="23.1" customHeight="1" x14ac:dyDescent="0.2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</row>
    <row r="482" spans="1:26" ht="23.1" customHeight="1" x14ac:dyDescent="0.2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</row>
    <row r="483" spans="1:26" ht="23.1" customHeight="1" x14ac:dyDescent="0.2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</row>
    <row r="484" spans="1:26" ht="23.1" customHeight="1" x14ac:dyDescent="0.2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</row>
    <row r="485" spans="1:26" ht="23.1" customHeight="1" x14ac:dyDescent="0.2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</row>
    <row r="486" spans="1:26" ht="23.1" customHeight="1" x14ac:dyDescent="0.2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</row>
    <row r="487" spans="1:26" ht="23.1" customHeight="1" x14ac:dyDescent="0.2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</row>
    <row r="488" spans="1:26" ht="23.1" customHeight="1" x14ac:dyDescent="0.2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</row>
    <row r="489" spans="1:26" ht="23.1" customHeight="1" x14ac:dyDescent="0.2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</row>
    <row r="490" spans="1:26" ht="23.1" customHeight="1" x14ac:dyDescent="0.2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</row>
    <row r="491" spans="1:26" ht="23.1" customHeight="1" x14ac:dyDescent="0.2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</row>
    <row r="492" spans="1:26" ht="23.1" customHeight="1" x14ac:dyDescent="0.2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</row>
    <row r="493" spans="1:26" ht="23.1" customHeight="1" x14ac:dyDescent="0.2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</row>
    <row r="494" spans="1:26" ht="23.1" customHeight="1" x14ac:dyDescent="0.2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</row>
    <row r="495" spans="1:26" ht="23.1" customHeight="1" x14ac:dyDescent="0.2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</row>
    <row r="496" spans="1:26" ht="23.1" customHeight="1" x14ac:dyDescent="0.2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</row>
    <row r="497" spans="1:26" ht="23.1" customHeight="1" x14ac:dyDescent="0.2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</row>
    <row r="498" spans="1:26" ht="23.1" customHeight="1" x14ac:dyDescent="0.2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</row>
    <row r="499" spans="1:26" ht="23.1" customHeight="1" x14ac:dyDescent="0.2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</row>
    <row r="500" spans="1:26" ht="23.1" customHeight="1" x14ac:dyDescent="0.2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</row>
    <row r="501" spans="1:26" ht="23.1" customHeight="1" x14ac:dyDescent="0.2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</row>
    <row r="502" spans="1:26" ht="23.1" customHeight="1" x14ac:dyDescent="0.2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</row>
    <row r="503" spans="1:26" ht="23.1" customHeight="1" x14ac:dyDescent="0.2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</row>
    <row r="504" spans="1:26" ht="23.1" customHeight="1" x14ac:dyDescent="0.2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</row>
    <row r="505" spans="1:26" ht="23.1" customHeight="1" x14ac:dyDescent="0.2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</row>
    <row r="506" spans="1:26" ht="23.1" customHeight="1" x14ac:dyDescent="0.2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</row>
    <row r="507" spans="1:26" ht="23.1" customHeight="1" x14ac:dyDescent="0.2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</row>
    <row r="508" spans="1:26" ht="23.1" customHeight="1" x14ac:dyDescent="0.2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</row>
    <row r="509" spans="1:26" ht="23.1" customHeight="1" x14ac:dyDescent="0.2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</row>
    <row r="510" spans="1:26" ht="23.1" customHeight="1" x14ac:dyDescent="0.2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</row>
    <row r="511" spans="1:26" ht="23.1" customHeight="1" x14ac:dyDescent="0.2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</row>
    <row r="512" spans="1:26" ht="23.1" customHeight="1" x14ac:dyDescent="0.2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</row>
    <row r="513" spans="1:26" ht="23.1" customHeight="1" x14ac:dyDescent="0.2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</row>
    <row r="514" spans="1:26" ht="23.1" customHeight="1" x14ac:dyDescent="0.2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</row>
    <row r="515" spans="1:26" ht="23.1" customHeight="1" x14ac:dyDescent="0.2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</row>
    <row r="516" spans="1:26" ht="23.1" customHeight="1" x14ac:dyDescent="0.2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</row>
    <row r="517" spans="1:26" ht="23.1" customHeight="1" x14ac:dyDescent="0.2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</row>
    <row r="518" spans="1:26" ht="23.1" customHeight="1" x14ac:dyDescent="0.2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</row>
    <row r="519" spans="1:26" ht="23.1" customHeight="1" x14ac:dyDescent="0.2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</row>
    <row r="520" spans="1:26" ht="23.1" customHeight="1" x14ac:dyDescent="0.2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</row>
    <row r="521" spans="1:26" ht="23.1" customHeight="1" x14ac:dyDescent="0.2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</row>
    <row r="522" spans="1:26" ht="23.1" customHeight="1" x14ac:dyDescent="0.2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</row>
    <row r="523" spans="1:26" ht="23.1" customHeight="1" x14ac:dyDescent="0.2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</row>
    <row r="524" spans="1:26" ht="23.1" customHeight="1" x14ac:dyDescent="0.2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</row>
    <row r="525" spans="1:26" ht="23.1" customHeight="1" x14ac:dyDescent="0.2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</row>
    <row r="526" spans="1:26" ht="23.1" customHeight="1" x14ac:dyDescent="0.2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</row>
    <row r="527" spans="1:26" ht="23.1" customHeight="1" x14ac:dyDescent="0.2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</row>
    <row r="528" spans="1:26" ht="23.1" customHeight="1" x14ac:dyDescent="0.2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</row>
    <row r="529" spans="1:26" ht="23.1" customHeight="1" x14ac:dyDescent="0.2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</row>
    <row r="530" spans="1:26" ht="23.1" customHeight="1" x14ac:dyDescent="0.2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</row>
    <row r="531" spans="1:26" ht="23.1" customHeight="1" x14ac:dyDescent="0.2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</row>
    <row r="532" spans="1:26" ht="23.1" customHeight="1" x14ac:dyDescent="0.2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</row>
    <row r="533" spans="1:26" ht="23.1" customHeight="1" x14ac:dyDescent="0.2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</row>
    <row r="534" spans="1:26" ht="23.1" customHeight="1" x14ac:dyDescent="0.2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</row>
    <row r="535" spans="1:26" ht="23.1" customHeight="1" x14ac:dyDescent="0.2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</row>
    <row r="536" spans="1:26" ht="23.1" customHeight="1" x14ac:dyDescent="0.2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</row>
    <row r="537" spans="1:26" ht="23.1" customHeight="1" x14ac:dyDescent="0.2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</row>
    <row r="538" spans="1:26" ht="23.1" customHeight="1" x14ac:dyDescent="0.2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</row>
    <row r="539" spans="1:26" ht="23.1" customHeight="1" x14ac:dyDescent="0.2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</row>
    <row r="540" spans="1:26" ht="23.1" customHeight="1" x14ac:dyDescent="0.2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</row>
    <row r="541" spans="1:26" ht="23.1" customHeight="1" x14ac:dyDescent="0.2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</row>
    <row r="542" spans="1:26" ht="23.1" customHeight="1" x14ac:dyDescent="0.2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</row>
    <row r="543" spans="1:26" ht="23.1" customHeight="1" x14ac:dyDescent="0.2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</row>
    <row r="544" spans="1:26" ht="23.1" customHeight="1" x14ac:dyDescent="0.2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</row>
    <row r="545" spans="1:26" ht="23.1" customHeight="1" x14ac:dyDescent="0.2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</row>
    <row r="546" spans="1:26" ht="23.1" customHeight="1" x14ac:dyDescent="0.2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</row>
    <row r="547" spans="1:26" ht="23.1" customHeight="1" x14ac:dyDescent="0.2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</row>
    <row r="548" spans="1:26" ht="23.1" customHeight="1" x14ac:dyDescent="0.2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</row>
    <row r="549" spans="1:26" ht="23.1" customHeight="1" x14ac:dyDescent="0.2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</row>
    <row r="550" spans="1:26" ht="23.1" customHeight="1" x14ac:dyDescent="0.2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</row>
    <row r="551" spans="1:26" ht="23.1" customHeight="1" x14ac:dyDescent="0.2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</row>
    <row r="552" spans="1:26" ht="23.1" customHeight="1" x14ac:dyDescent="0.2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</row>
    <row r="553" spans="1:26" ht="23.1" customHeight="1" x14ac:dyDescent="0.2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</row>
    <row r="554" spans="1:26" ht="23.1" customHeight="1" x14ac:dyDescent="0.2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</row>
    <row r="555" spans="1:26" ht="23.1" customHeight="1" x14ac:dyDescent="0.2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</row>
    <row r="556" spans="1:26" ht="23.1" customHeight="1" x14ac:dyDescent="0.2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</row>
    <row r="557" spans="1:26" ht="23.1" customHeight="1" x14ac:dyDescent="0.2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</row>
    <row r="558" spans="1:26" ht="23.1" customHeight="1" x14ac:dyDescent="0.2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</row>
    <row r="559" spans="1:26" ht="23.1" customHeight="1" x14ac:dyDescent="0.2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</row>
    <row r="560" spans="1:26" ht="23.1" customHeight="1" x14ac:dyDescent="0.2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</row>
    <row r="561" spans="1:26" ht="23.1" customHeight="1" x14ac:dyDescent="0.2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</row>
    <row r="562" spans="1:26" ht="23.1" customHeight="1" x14ac:dyDescent="0.2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</row>
    <row r="563" spans="1:26" ht="23.1" customHeight="1" x14ac:dyDescent="0.2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</row>
    <row r="564" spans="1:26" ht="23.1" customHeight="1" x14ac:dyDescent="0.2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</row>
    <row r="565" spans="1:26" ht="23.1" customHeight="1" x14ac:dyDescent="0.2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</row>
    <row r="566" spans="1:26" ht="23.1" customHeight="1" x14ac:dyDescent="0.2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</row>
    <row r="567" spans="1:26" ht="23.1" customHeight="1" x14ac:dyDescent="0.2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</row>
    <row r="568" spans="1:26" ht="23.1" customHeight="1" x14ac:dyDescent="0.2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</row>
    <row r="569" spans="1:26" ht="23.1" customHeight="1" x14ac:dyDescent="0.2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</row>
    <row r="570" spans="1:26" ht="23.1" customHeight="1" x14ac:dyDescent="0.2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</row>
    <row r="571" spans="1:26" ht="23.1" customHeight="1" x14ac:dyDescent="0.2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</row>
    <row r="572" spans="1:26" ht="23.1" customHeight="1" x14ac:dyDescent="0.2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</row>
    <row r="573" spans="1:26" ht="23.1" customHeight="1" x14ac:dyDescent="0.2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</row>
    <row r="574" spans="1:26" ht="23.1" customHeight="1" x14ac:dyDescent="0.2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</row>
    <row r="575" spans="1:26" ht="23.1" customHeight="1" x14ac:dyDescent="0.2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</row>
    <row r="576" spans="1:26" ht="23.1" customHeight="1" x14ac:dyDescent="0.2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</row>
    <row r="577" spans="1:26" ht="23.1" customHeight="1" x14ac:dyDescent="0.2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</row>
    <row r="578" spans="1:26" ht="23.1" customHeight="1" x14ac:dyDescent="0.2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</row>
    <row r="579" spans="1:26" ht="23.1" customHeight="1" x14ac:dyDescent="0.2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</row>
    <row r="580" spans="1:26" ht="23.1" customHeight="1" x14ac:dyDescent="0.2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</row>
    <row r="581" spans="1:26" ht="23.1" customHeight="1" x14ac:dyDescent="0.2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</row>
    <row r="582" spans="1:26" ht="23.1" customHeight="1" x14ac:dyDescent="0.2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</row>
    <row r="583" spans="1:26" ht="23.1" customHeight="1" x14ac:dyDescent="0.2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</row>
    <row r="584" spans="1:26" ht="23.1" customHeight="1" x14ac:dyDescent="0.2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</row>
    <row r="585" spans="1:26" ht="23.1" customHeight="1" x14ac:dyDescent="0.2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</row>
    <row r="586" spans="1:26" ht="23.1" customHeight="1" x14ac:dyDescent="0.2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</row>
    <row r="587" spans="1:26" ht="23.1" customHeight="1" x14ac:dyDescent="0.2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</row>
    <row r="588" spans="1:26" ht="23.1" customHeight="1" x14ac:dyDescent="0.2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</row>
    <row r="589" spans="1:26" ht="23.1" customHeight="1" x14ac:dyDescent="0.2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</row>
    <row r="590" spans="1:26" ht="23.1" customHeight="1" x14ac:dyDescent="0.2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</row>
    <row r="591" spans="1:26" ht="23.1" customHeight="1" x14ac:dyDescent="0.2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</row>
    <row r="592" spans="1:26" ht="23.1" customHeight="1" x14ac:dyDescent="0.2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</row>
    <row r="593" spans="1:26" ht="23.1" customHeight="1" x14ac:dyDescent="0.2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</row>
    <row r="594" spans="1:26" ht="23.1" customHeight="1" x14ac:dyDescent="0.2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</row>
    <row r="595" spans="1:26" ht="23.1" customHeight="1" x14ac:dyDescent="0.2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</row>
    <row r="596" spans="1:26" ht="23.1" customHeight="1" x14ac:dyDescent="0.2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</row>
    <row r="597" spans="1:26" ht="23.1" customHeight="1" x14ac:dyDescent="0.2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</row>
    <row r="598" spans="1:26" ht="23.1" customHeight="1" x14ac:dyDescent="0.2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</row>
    <row r="599" spans="1:26" ht="23.1" customHeight="1" x14ac:dyDescent="0.2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</row>
    <row r="600" spans="1:26" ht="23.1" customHeight="1" x14ac:dyDescent="0.2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</row>
    <row r="601" spans="1:26" ht="23.1" customHeight="1" x14ac:dyDescent="0.2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</row>
    <row r="602" spans="1:26" ht="23.1" customHeight="1" x14ac:dyDescent="0.2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</row>
    <row r="603" spans="1:26" ht="23.1" customHeight="1" x14ac:dyDescent="0.2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</row>
    <row r="604" spans="1:26" ht="23.1" customHeight="1" x14ac:dyDescent="0.2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</row>
    <row r="605" spans="1:26" ht="23.1" customHeight="1" x14ac:dyDescent="0.2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</row>
    <row r="606" spans="1:26" ht="23.1" customHeight="1" x14ac:dyDescent="0.2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</row>
    <row r="607" spans="1:26" ht="23.1" customHeight="1" x14ac:dyDescent="0.2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</row>
    <row r="608" spans="1:26" ht="23.1" customHeight="1" x14ac:dyDescent="0.2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</row>
    <row r="609" spans="1:26" ht="23.1" customHeight="1" x14ac:dyDescent="0.2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</row>
    <row r="610" spans="1:26" ht="23.1" customHeight="1" x14ac:dyDescent="0.2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</row>
    <row r="611" spans="1:26" ht="23.1" customHeight="1" x14ac:dyDescent="0.2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</row>
    <row r="612" spans="1:26" ht="23.1" customHeight="1" x14ac:dyDescent="0.2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</row>
    <row r="613" spans="1:26" ht="23.1" customHeight="1" x14ac:dyDescent="0.2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</row>
    <row r="614" spans="1:26" ht="23.1" customHeight="1" x14ac:dyDescent="0.2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</row>
    <row r="615" spans="1:26" ht="23.1" customHeight="1" x14ac:dyDescent="0.2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</row>
    <row r="616" spans="1:26" ht="23.1" customHeight="1" x14ac:dyDescent="0.2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</row>
    <row r="617" spans="1:26" ht="23.1" customHeight="1" x14ac:dyDescent="0.2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</row>
    <row r="618" spans="1:26" ht="23.1" customHeight="1" x14ac:dyDescent="0.2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</row>
    <row r="619" spans="1:26" ht="23.1" customHeight="1" x14ac:dyDescent="0.2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</row>
    <row r="620" spans="1:26" ht="23.1" customHeight="1" x14ac:dyDescent="0.2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</row>
    <row r="621" spans="1:26" ht="23.1" customHeight="1" x14ac:dyDescent="0.2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</row>
    <row r="622" spans="1:26" ht="23.1" customHeight="1" x14ac:dyDescent="0.2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</row>
    <row r="623" spans="1:26" ht="23.1" customHeight="1" x14ac:dyDescent="0.2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</row>
    <row r="624" spans="1:26" ht="23.1" customHeight="1" x14ac:dyDescent="0.2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</row>
    <row r="625" spans="1:26" ht="23.1" customHeight="1" x14ac:dyDescent="0.2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</row>
    <row r="626" spans="1:26" ht="23.1" customHeight="1" x14ac:dyDescent="0.2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</row>
    <row r="627" spans="1:26" ht="23.1" customHeight="1" x14ac:dyDescent="0.2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</row>
    <row r="628" spans="1:26" ht="23.1" customHeight="1" x14ac:dyDescent="0.2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</row>
    <row r="629" spans="1:26" ht="23.1" customHeight="1" x14ac:dyDescent="0.2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</row>
    <row r="630" spans="1:26" ht="23.1" customHeight="1" x14ac:dyDescent="0.2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</row>
    <row r="631" spans="1:26" ht="23.1" customHeight="1" x14ac:dyDescent="0.2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</row>
    <row r="632" spans="1:26" ht="23.1" customHeight="1" x14ac:dyDescent="0.2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</row>
    <row r="633" spans="1:26" ht="23.1" customHeight="1" x14ac:dyDescent="0.2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</row>
    <row r="634" spans="1:26" ht="23.1" customHeight="1" x14ac:dyDescent="0.2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</row>
    <row r="635" spans="1:26" ht="23.1" customHeight="1" x14ac:dyDescent="0.2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</row>
    <row r="636" spans="1:26" ht="23.1" customHeight="1" x14ac:dyDescent="0.2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</row>
    <row r="637" spans="1:26" ht="23.1" customHeight="1" x14ac:dyDescent="0.2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</row>
    <row r="638" spans="1:26" ht="23.1" customHeight="1" x14ac:dyDescent="0.2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</row>
    <row r="639" spans="1:26" ht="23.1" customHeight="1" x14ac:dyDescent="0.2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</row>
    <row r="640" spans="1:26" ht="23.1" customHeight="1" x14ac:dyDescent="0.2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</row>
    <row r="641" spans="1:26" ht="23.1" customHeight="1" x14ac:dyDescent="0.2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</row>
    <row r="642" spans="1:26" ht="23.1" customHeight="1" x14ac:dyDescent="0.2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</row>
    <row r="643" spans="1:26" ht="23.1" customHeight="1" x14ac:dyDescent="0.2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</row>
    <row r="644" spans="1:26" ht="23.1" customHeight="1" x14ac:dyDescent="0.2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</row>
    <row r="645" spans="1:26" ht="23.1" customHeight="1" x14ac:dyDescent="0.2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</row>
    <row r="646" spans="1:26" ht="23.1" customHeight="1" x14ac:dyDescent="0.2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</row>
    <row r="647" spans="1:26" ht="23.1" customHeight="1" x14ac:dyDescent="0.2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</row>
    <row r="648" spans="1:26" ht="23.1" customHeight="1" x14ac:dyDescent="0.2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</row>
    <row r="649" spans="1:26" ht="23.1" customHeight="1" x14ac:dyDescent="0.2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</row>
    <row r="650" spans="1:26" ht="23.1" customHeight="1" x14ac:dyDescent="0.2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</row>
    <row r="651" spans="1:26" ht="23.1" customHeight="1" x14ac:dyDescent="0.2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</row>
    <row r="652" spans="1:26" ht="23.1" customHeight="1" x14ac:dyDescent="0.2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</row>
    <row r="653" spans="1:26" ht="23.1" customHeight="1" x14ac:dyDescent="0.2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</row>
    <row r="654" spans="1:26" ht="23.1" customHeight="1" x14ac:dyDescent="0.2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</row>
    <row r="655" spans="1:26" ht="23.1" customHeight="1" x14ac:dyDescent="0.2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</row>
    <row r="656" spans="1:26" ht="23.1" customHeight="1" x14ac:dyDescent="0.2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</row>
    <row r="657" spans="1:26" ht="23.1" customHeight="1" x14ac:dyDescent="0.2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</row>
    <row r="658" spans="1:26" ht="23.1" customHeight="1" x14ac:dyDescent="0.2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</row>
    <row r="659" spans="1:26" ht="23.1" customHeight="1" x14ac:dyDescent="0.2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</row>
    <row r="660" spans="1:26" ht="23.1" customHeight="1" x14ac:dyDescent="0.2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</row>
    <row r="661" spans="1:26" ht="23.1" customHeight="1" x14ac:dyDescent="0.2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</row>
    <row r="662" spans="1:26" ht="23.1" customHeight="1" x14ac:dyDescent="0.2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</row>
    <row r="663" spans="1:26" ht="23.1" customHeight="1" x14ac:dyDescent="0.2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</row>
    <row r="664" spans="1:26" ht="23.1" customHeight="1" x14ac:dyDescent="0.2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</row>
    <row r="665" spans="1:26" ht="23.1" customHeight="1" x14ac:dyDescent="0.2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</row>
    <row r="666" spans="1:26" ht="23.1" customHeight="1" x14ac:dyDescent="0.2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</row>
    <row r="667" spans="1:26" ht="23.1" customHeight="1" x14ac:dyDescent="0.2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</row>
    <row r="668" spans="1:26" ht="23.1" customHeight="1" x14ac:dyDescent="0.2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</row>
    <row r="669" spans="1:26" ht="23.1" customHeight="1" x14ac:dyDescent="0.2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</row>
    <row r="670" spans="1:26" ht="23.1" customHeight="1" x14ac:dyDescent="0.2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</row>
    <row r="671" spans="1:26" ht="23.1" customHeight="1" x14ac:dyDescent="0.2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</row>
    <row r="672" spans="1:26" ht="23.1" customHeight="1" x14ac:dyDescent="0.2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</row>
    <row r="673" spans="1:26" ht="23.1" customHeight="1" x14ac:dyDescent="0.2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</row>
    <row r="674" spans="1:26" ht="23.1" customHeight="1" x14ac:dyDescent="0.2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</row>
    <row r="675" spans="1:26" ht="23.1" customHeight="1" x14ac:dyDescent="0.2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</row>
    <row r="676" spans="1:26" ht="23.1" customHeight="1" x14ac:dyDescent="0.2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</row>
    <row r="677" spans="1:26" ht="23.1" customHeight="1" x14ac:dyDescent="0.2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</row>
    <row r="678" spans="1:26" ht="23.1" customHeight="1" x14ac:dyDescent="0.2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</row>
    <row r="679" spans="1:26" ht="23.1" customHeight="1" x14ac:dyDescent="0.2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</row>
    <row r="680" spans="1:26" ht="23.1" customHeight="1" x14ac:dyDescent="0.2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</row>
    <row r="681" spans="1:26" ht="23.1" customHeight="1" x14ac:dyDescent="0.2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</row>
    <row r="682" spans="1:26" ht="23.1" customHeight="1" x14ac:dyDescent="0.2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</row>
    <row r="683" spans="1:26" ht="23.1" customHeight="1" x14ac:dyDescent="0.2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</row>
    <row r="684" spans="1:26" ht="23.1" customHeight="1" x14ac:dyDescent="0.2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</row>
    <row r="685" spans="1:26" ht="23.1" customHeight="1" x14ac:dyDescent="0.2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</row>
    <row r="686" spans="1:26" ht="23.1" customHeight="1" x14ac:dyDescent="0.2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</row>
    <row r="687" spans="1:26" ht="23.1" customHeight="1" x14ac:dyDescent="0.2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</row>
    <row r="688" spans="1:26" ht="23.1" customHeight="1" x14ac:dyDescent="0.2">
      <c r="A688" s="21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</row>
    <row r="689" spans="1:26" ht="23.1" customHeight="1" x14ac:dyDescent="0.2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</row>
    <row r="690" spans="1:26" ht="23.1" customHeight="1" x14ac:dyDescent="0.2">
      <c r="A690" s="21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</row>
    <row r="691" spans="1:26" ht="23.1" customHeight="1" x14ac:dyDescent="0.2">
      <c r="A691" s="21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</row>
    <row r="692" spans="1:26" ht="23.1" customHeight="1" x14ac:dyDescent="0.2">
      <c r="A692" s="21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</row>
    <row r="693" spans="1:26" ht="23.1" customHeight="1" x14ac:dyDescent="0.2">
      <c r="A693" s="21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</row>
    <row r="694" spans="1:26" ht="23.1" customHeight="1" x14ac:dyDescent="0.2">
      <c r="A694" s="21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</row>
    <row r="695" spans="1:26" ht="23.1" customHeight="1" x14ac:dyDescent="0.2">
      <c r="A695" s="21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</row>
    <row r="696" spans="1:26" ht="23.1" customHeight="1" x14ac:dyDescent="0.2">
      <c r="A696" s="21"/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</row>
    <row r="697" spans="1:26" ht="23.1" customHeight="1" x14ac:dyDescent="0.2">
      <c r="A697" s="21"/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</row>
    <row r="698" spans="1:26" ht="23.1" customHeight="1" x14ac:dyDescent="0.2">
      <c r="A698" s="21"/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</row>
    <row r="699" spans="1:26" ht="23.1" customHeight="1" x14ac:dyDescent="0.2">
      <c r="A699" s="21"/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</row>
    <row r="700" spans="1:26" ht="23.1" customHeight="1" x14ac:dyDescent="0.2">
      <c r="A700" s="21"/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</row>
    <row r="701" spans="1:26" ht="23.1" customHeight="1" x14ac:dyDescent="0.2">
      <c r="A701" s="21"/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</row>
    <row r="702" spans="1:26" ht="23.1" customHeight="1" x14ac:dyDescent="0.2">
      <c r="A702" s="21"/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</row>
    <row r="703" spans="1:26" ht="23.1" customHeight="1" x14ac:dyDescent="0.2">
      <c r="A703" s="21"/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</row>
    <row r="704" spans="1:26" ht="23.1" customHeight="1" x14ac:dyDescent="0.2">
      <c r="A704" s="21"/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</row>
    <row r="705" spans="1:26" ht="23.1" customHeight="1" x14ac:dyDescent="0.2">
      <c r="A705" s="21"/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</row>
    <row r="706" spans="1:26" ht="23.1" customHeight="1" x14ac:dyDescent="0.2">
      <c r="A706" s="21"/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</row>
    <row r="707" spans="1:26" ht="23.1" customHeight="1" x14ac:dyDescent="0.2">
      <c r="A707" s="21"/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</row>
    <row r="708" spans="1:26" ht="23.1" customHeight="1" x14ac:dyDescent="0.2">
      <c r="A708" s="21"/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</row>
    <row r="709" spans="1:26" ht="23.1" customHeight="1" x14ac:dyDescent="0.2">
      <c r="A709" s="21"/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</row>
    <row r="710" spans="1:26" ht="23.1" customHeight="1" x14ac:dyDescent="0.2">
      <c r="A710" s="21"/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</row>
    <row r="711" spans="1:26" ht="23.1" customHeight="1" x14ac:dyDescent="0.2">
      <c r="A711" s="21"/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</row>
    <row r="712" spans="1:26" ht="23.1" customHeight="1" x14ac:dyDescent="0.2">
      <c r="A712" s="21"/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</row>
    <row r="713" spans="1:26" ht="23.1" customHeight="1" x14ac:dyDescent="0.2">
      <c r="A713" s="21"/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</row>
    <row r="714" spans="1:26" ht="23.1" customHeight="1" x14ac:dyDescent="0.2">
      <c r="A714" s="21"/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</row>
    <row r="715" spans="1:26" ht="23.1" customHeight="1" x14ac:dyDescent="0.2">
      <c r="A715" s="21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</row>
    <row r="716" spans="1:26" ht="23.1" customHeight="1" x14ac:dyDescent="0.2">
      <c r="A716" s="21"/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</row>
    <row r="717" spans="1:26" ht="23.1" customHeight="1" x14ac:dyDescent="0.2">
      <c r="A717" s="21"/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</row>
    <row r="718" spans="1:26" ht="23.1" customHeight="1" x14ac:dyDescent="0.2">
      <c r="A718" s="21"/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</row>
    <row r="719" spans="1:26" ht="23.1" customHeight="1" x14ac:dyDescent="0.2">
      <c r="A719" s="21"/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</row>
    <row r="720" spans="1:26" ht="23.1" customHeight="1" x14ac:dyDescent="0.2">
      <c r="A720" s="21"/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</row>
    <row r="721" spans="1:26" ht="23.1" customHeight="1" x14ac:dyDescent="0.2">
      <c r="A721" s="21"/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</row>
    <row r="722" spans="1:26" ht="23.1" customHeight="1" x14ac:dyDescent="0.2">
      <c r="A722" s="21"/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</row>
    <row r="723" spans="1:26" ht="23.1" customHeight="1" x14ac:dyDescent="0.2">
      <c r="A723" s="21"/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</row>
    <row r="724" spans="1:26" ht="23.1" customHeight="1" x14ac:dyDescent="0.2">
      <c r="A724" s="21"/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</row>
    <row r="725" spans="1:26" ht="23.1" customHeight="1" x14ac:dyDescent="0.2">
      <c r="A725" s="21"/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</row>
    <row r="726" spans="1:26" ht="23.1" customHeight="1" x14ac:dyDescent="0.2">
      <c r="A726" s="21"/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</row>
    <row r="727" spans="1:26" ht="23.1" customHeight="1" x14ac:dyDescent="0.2">
      <c r="A727" s="21"/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</row>
    <row r="728" spans="1:26" ht="23.1" customHeight="1" x14ac:dyDescent="0.2">
      <c r="A728" s="21"/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</row>
    <row r="729" spans="1:26" ht="23.1" customHeight="1" x14ac:dyDescent="0.2">
      <c r="A729" s="21"/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</row>
    <row r="730" spans="1:26" ht="23.1" customHeight="1" x14ac:dyDescent="0.2">
      <c r="A730" s="21"/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</row>
    <row r="731" spans="1:26" ht="23.1" customHeight="1" x14ac:dyDescent="0.2">
      <c r="A731" s="21"/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</row>
    <row r="732" spans="1:26" ht="23.1" customHeight="1" x14ac:dyDescent="0.2">
      <c r="A732" s="21"/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</row>
    <row r="733" spans="1:26" ht="23.1" customHeight="1" x14ac:dyDescent="0.2">
      <c r="A733" s="21"/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</row>
    <row r="734" spans="1:26" ht="23.1" customHeight="1" x14ac:dyDescent="0.2">
      <c r="A734" s="21"/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</row>
    <row r="735" spans="1:26" ht="23.1" customHeight="1" x14ac:dyDescent="0.2">
      <c r="A735" s="21"/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</row>
    <row r="736" spans="1:26" ht="23.1" customHeight="1" x14ac:dyDescent="0.2">
      <c r="A736" s="21"/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</row>
    <row r="737" spans="1:26" ht="23.1" customHeight="1" x14ac:dyDescent="0.2">
      <c r="A737" s="21"/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</row>
    <row r="738" spans="1:26" ht="23.1" customHeight="1" x14ac:dyDescent="0.2">
      <c r="A738" s="21"/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</row>
    <row r="739" spans="1:26" ht="23.1" customHeight="1" x14ac:dyDescent="0.2">
      <c r="A739" s="21"/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</row>
    <row r="740" spans="1:26" ht="23.1" customHeight="1" x14ac:dyDescent="0.2">
      <c r="A740" s="21"/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</row>
    <row r="741" spans="1:26" ht="23.1" customHeight="1" x14ac:dyDescent="0.2">
      <c r="A741" s="21"/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</row>
    <row r="742" spans="1:26" ht="23.1" customHeight="1" x14ac:dyDescent="0.2">
      <c r="A742" s="21"/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</row>
    <row r="743" spans="1:26" ht="23.1" customHeight="1" x14ac:dyDescent="0.2">
      <c r="A743" s="21"/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</row>
    <row r="744" spans="1:26" ht="23.1" customHeight="1" x14ac:dyDescent="0.2">
      <c r="A744" s="21"/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</row>
    <row r="745" spans="1:26" ht="23.1" customHeight="1" x14ac:dyDescent="0.2">
      <c r="A745" s="21"/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</row>
    <row r="746" spans="1:26" ht="23.1" customHeight="1" x14ac:dyDescent="0.2">
      <c r="A746" s="21"/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</row>
    <row r="747" spans="1:26" ht="23.1" customHeight="1" x14ac:dyDescent="0.2">
      <c r="A747" s="21"/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</row>
    <row r="748" spans="1:26" ht="23.1" customHeight="1" x14ac:dyDescent="0.2">
      <c r="A748" s="21"/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</row>
    <row r="749" spans="1:26" ht="23.1" customHeight="1" x14ac:dyDescent="0.2">
      <c r="A749" s="21"/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</row>
    <row r="750" spans="1:26" ht="23.1" customHeight="1" x14ac:dyDescent="0.2">
      <c r="A750" s="21"/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</row>
    <row r="751" spans="1:26" ht="23.1" customHeight="1" x14ac:dyDescent="0.2">
      <c r="A751" s="21"/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</row>
    <row r="752" spans="1:26" ht="23.1" customHeight="1" x14ac:dyDescent="0.2">
      <c r="A752" s="21"/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</row>
    <row r="753" spans="1:26" ht="23.1" customHeight="1" x14ac:dyDescent="0.2">
      <c r="A753" s="21"/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</row>
    <row r="754" spans="1:26" ht="23.1" customHeight="1" x14ac:dyDescent="0.2">
      <c r="A754" s="21"/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</row>
    <row r="755" spans="1:26" ht="23.1" customHeight="1" x14ac:dyDescent="0.2">
      <c r="A755" s="21"/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</row>
    <row r="756" spans="1:26" ht="23.1" customHeight="1" x14ac:dyDescent="0.2">
      <c r="A756" s="21"/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</row>
    <row r="757" spans="1:26" ht="23.1" customHeight="1" x14ac:dyDescent="0.2">
      <c r="A757" s="21"/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</row>
    <row r="758" spans="1:26" ht="23.1" customHeight="1" x14ac:dyDescent="0.2">
      <c r="A758" s="21"/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</row>
    <row r="759" spans="1:26" ht="23.1" customHeight="1" x14ac:dyDescent="0.2">
      <c r="A759" s="21"/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</row>
    <row r="760" spans="1:26" ht="23.1" customHeight="1" x14ac:dyDescent="0.2">
      <c r="A760" s="21"/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</row>
    <row r="761" spans="1:26" ht="23.1" customHeight="1" x14ac:dyDescent="0.2">
      <c r="A761" s="21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</row>
    <row r="762" spans="1:26" ht="23.1" customHeight="1" x14ac:dyDescent="0.2">
      <c r="A762" s="21"/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</row>
    <row r="763" spans="1:26" ht="23.1" customHeight="1" x14ac:dyDescent="0.2">
      <c r="A763" s="21"/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</row>
    <row r="764" spans="1:26" ht="23.1" customHeight="1" x14ac:dyDescent="0.2">
      <c r="A764" s="21"/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</row>
    <row r="765" spans="1:26" ht="23.1" customHeight="1" x14ac:dyDescent="0.2">
      <c r="A765" s="21"/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</row>
    <row r="766" spans="1:26" ht="23.1" customHeight="1" x14ac:dyDescent="0.2">
      <c r="A766" s="21"/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</row>
    <row r="767" spans="1:26" ht="23.1" customHeight="1" x14ac:dyDescent="0.2">
      <c r="A767" s="21"/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</row>
    <row r="768" spans="1:26" ht="23.1" customHeight="1" x14ac:dyDescent="0.2">
      <c r="A768" s="21"/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</row>
    <row r="769" spans="1:26" ht="23.1" customHeight="1" x14ac:dyDescent="0.2">
      <c r="A769" s="21"/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</row>
    <row r="770" spans="1:26" ht="23.1" customHeight="1" x14ac:dyDescent="0.2">
      <c r="A770" s="21"/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</row>
    <row r="771" spans="1:26" ht="23.1" customHeight="1" x14ac:dyDescent="0.2">
      <c r="A771" s="21"/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</row>
    <row r="772" spans="1:26" ht="23.1" customHeight="1" x14ac:dyDescent="0.2">
      <c r="A772" s="21"/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</row>
    <row r="773" spans="1:26" ht="23.1" customHeight="1" x14ac:dyDescent="0.2">
      <c r="A773" s="21"/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</row>
    <row r="774" spans="1:26" ht="23.1" customHeight="1" x14ac:dyDescent="0.2">
      <c r="A774" s="21"/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</row>
    <row r="775" spans="1:26" ht="23.1" customHeight="1" x14ac:dyDescent="0.2">
      <c r="A775" s="21"/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</row>
    <row r="776" spans="1:26" ht="23.1" customHeight="1" x14ac:dyDescent="0.2">
      <c r="A776" s="21"/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</row>
    <row r="777" spans="1:26" ht="23.1" customHeight="1" x14ac:dyDescent="0.2">
      <c r="A777" s="21"/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</row>
    <row r="778" spans="1:26" ht="23.1" customHeight="1" x14ac:dyDescent="0.2">
      <c r="A778" s="21"/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</row>
    <row r="779" spans="1:26" ht="23.1" customHeight="1" x14ac:dyDescent="0.2">
      <c r="A779" s="21"/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</row>
    <row r="780" spans="1:26" ht="23.1" customHeight="1" x14ac:dyDescent="0.2">
      <c r="A780" s="21"/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</row>
    <row r="781" spans="1:26" ht="23.1" customHeight="1" x14ac:dyDescent="0.2">
      <c r="A781" s="21"/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</row>
    <row r="782" spans="1:26" ht="23.1" customHeight="1" x14ac:dyDescent="0.2">
      <c r="A782" s="21"/>
      <c r="B782" s="21"/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</row>
    <row r="783" spans="1:26" ht="23.1" customHeight="1" x14ac:dyDescent="0.2">
      <c r="A783" s="21"/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</row>
    <row r="784" spans="1:26" ht="23.1" customHeight="1" x14ac:dyDescent="0.2">
      <c r="A784" s="21"/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</row>
    <row r="785" spans="1:26" ht="23.1" customHeight="1" x14ac:dyDescent="0.2">
      <c r="A785" s="21"/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</row>
    <row r="786" spans="1:26" ht="23.1" customHeight="1" x14ac:dyDescent="0.2">
      <c r="A786" s="21"/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</row>
    <row r="787" spans="1:26" ht="23.1" customHeight="1" x14ac:dyDescent="0.2">
      <c r="A787" s="21"/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</row>
    <row r="788" spans="1:26" ht="23.1" customHeight="1" x14ac:dyDescent="0.2">
      <c r="A788" s="21"/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</row>
    <row r="789" spans="1:26" ht="23.1" customHeight="1" x14ac:dyDescent="0.2">
      <c r="A789" s="21"/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</row>
    <row r="790" spans="1:26" ht="23.1" customHeight="1" x14ac:dyDescent="0.2">
      <c r="A790" s="21"/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</row>
    <row r="791" spans="1:26" ht="23.1" customHeight="1" x14ac:dyDescent="0.2">
      <c r="A791" s="21"/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</row>
    <row r="792" spans="1:26" ht="23.1" customHeight="1" x14ac:dyDescent="0.2">
      <c r="A792" s="21"/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</row>
    <row r="793" spans="1:26" ht="23.1" customHeight="1" x14ac:dyDescent="0.2">
      <c r="A793" s="21"/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</row>
    <row r="794" spans="1:26" ht="23.1" customHeight="1" x14ac:dyDescent="0.2">
      <c r="A794" s="21"/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</row>
    <row r="795" spans="1:26" ht="23.1" customHeight="1" x14ac:dyDescent="0.2">
      <c r="A795" s="21"/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</row>
    <row r="796" spans="1:26" ht="23.1" customHeight="1" x14ac:dyDescent="0.2">
      <c r="A796" s="21"/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</row>
    <row r="797" spans="1:26" ht="23.1" customHeight="1" x14ac:dyDescent="0.2">
      <c r="A797" s="21"/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</row>
    <row r="798" spans="1:26" ht="23.1" customHeight="1" x14ac:dyDescent="0.2">
      <c r="A798" s="21"/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</row>
    <row r="799" spans="1:26" ht="23.1" customHeight="1" x14ac:dyDescent="0.2">
      <c r="A799" s="21"/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</row>
    <row r="800" spans="1:26" ht="23.1" customHeight="1" x14ac:dyDescent="0.2">
      <c r="A800" s="21"/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</row>
    <row r="801" spans="1:26" ht="23.1" customHeight="1" x14ac:dyDescent="0.2">
      <c r="A801" s="21"/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</row>
    <row r="802" spans="1:26" ht="23.1" customHeight="1" x14ac:dyDescent="0.2">
      <c r="A802" s="21"/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</row>
    <row r="803" spans="1:26" ht="23.1" customHeight="1" x14ac:dyDescent="0.2">
      <c r="A803" s="21"/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</row>
    <row r="804" spans="1:26" ht="23.1" customHeight="1" x14ac:dyDescent="0.2">
      <c r="A804" s="21"/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</row>
    <row r="805" spans="1:26" ht="23.1" customHeight="1" x14ac:dyDescent="0.2">
      <c r="A805" s="21"/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</row>
    <row r="806" spans="1:26" ht="23.1" customHeight="1" x14ac:dyDescent="0.2">
      <c r="A806" s="21"/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</row>
    <row r="807" spans="1:26" ht="23.1" customHeight="1" x14ac:dyDescent="0.2">
      <c r="A807" s="21"/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</row>
    <row r="808" spans="1:26" ht="23.1" customHeight="1" x14ac:dyDescent="0.2">
      <c r="A808" s="21"/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</row>
    <row r="809" spans="1:26" ht="23.1" customHeight="1" x14ac:dyDescent="0.2">
      <c r="A809" s="21"/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</row>
    <row r="810" spans="1:26" ht="23.1" customHeight="1" x14ac:dyDescent="0.2">
      <c r="A810" s="21"/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</row>
    <row r="811" spans="1:26" ht="23.1" customHeight="1" x14ac:dyDescent="0.2">
      <c r="A811" s="21"/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</row>
    <row r="812" spans="1:26" ht="23.1" customHeight="1" x14ac:dyDescent="0.2">
      <c r="A812" s="21"/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</row>
    <row r="813" spans="1:26" ht="23.1" customHeight="1" x14ac:dyDescent="0.2">
      <c r="A813" s="21"/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</row>
    <row r="814" spans="1:26" ht="23.1" customHeight="1" x14ac:dyDescent="0.2">
      <c r="A814" s="21"/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</row>
    <row r="815" spans="1:26" ht="23.1" customHeight="1" x14ac:dyDescent="0.2">
      <c r="A815" s="21"/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</row>
    <row r="816" spans="1:26" ht="23.1" customHeight="1" x14ac:dyDescent="0.2">
      <c r="A816" s="21"/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</row>
    <row r="817" spans="1:26" ht="23.1" customHeight="1" x14ac:dyDescent="0.2">
      <c r="A817" s="21"/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</row>
    <row r="818" spans="1:26" ht="23.1" customHeight="1" x14ac:dyDescent="0.2">
      <c r="A818" s="21"/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</row>
    <row r="819" spans="1:26" ht="23.1" customHeight="1" x14ac:dyDescent="0.2">
      <c r="A819" s="21"/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</row>
    <row r="820" spans="1:26" ht="23.1" customHeight="1" x14ac:dyDescent="0.2">
      <c r="A820" s="21"/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</row>
    <row r="821" spans="1:26" ht="23.1" customHeight="1" x14ac:dyDescent="0.2">
      <c r="A821" s="21"/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</row>
    <row r="822" spans="1:26" ht="23.1" customHeight="1" x14ac:dyDescent="0.2">
      <c r="A822" s="21"/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</row>
    <row r="823" spans="1:26" ht="23.1" customHeight="1" x14ac:dyDescent="0.2">
      <c r="A823" s="21"/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</row>
    <row r="824" spans="1:26" ht="23.1" customHeight="1" x14ac:dyDescent="0.2">
      <c r="A824" s="21"/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</row>
    <row r="825" spans="1:26" ht="23.1" customHeight="1" x14ac:dyDescent="0.2">
      <c r="A825" s="21"/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</row>
    <row r="826" spans="1:26" ht="23.1" customHeight="1" x14ac:dyDescent="0.2">
      <c r="A826" s="21"/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</row>
    <row r="827" spans="1:26" ht="23.1" customHeight="1" x14ac:dyDescent="0.2">
      <c r="A827" s="21"/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</row>
    <row r="828" spans="1:26" ht="23.1" customHeight="1" x14ac:dyDescent="0.2">
      <c r="A828" s="21"/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</row>
    <row r="829" spans="1:26" ht="23.1" customHeight="1" x14ac:dyDescent="0.2">
      <c r="A829" s="21"/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</row>
    <row r="830" spans="1:26" ht="23.1" customHeight="1" x14ac:dyDescent="0.2">
      <c r="A830" s="21"/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</row>
    <row r="831" spans="1:26" ht="23.1" customHeight="1" x14ac:dyDescent="0.2">
      <c r="A831" s="21"/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</row>
    <row r="832" spans="1:26" ht="23.1" customHeight="1" x14ac:dyDescent="0.2">
      <c r="A832" s="21"/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</row>
    <row r="833" spans="1:26" ht="23.1" customHeight="1" x14ac:dyDescent="0.2">
      <c r="A833" s="21"/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</row>
    <row r="834" spans="1:26" ht="23.1" customHeight="1" x14ac:dyDescent="0.2">
      <c r="A834" s="21"/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</row>
    <row r="835" spans="1:26" ht="23.1" customHeight="1" x14ac:dyDescent="0.2">
      <c r="A835" s="21"/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</row>
    <row r="836" spans="1:26" ht="23.1" customHeight="1" x14ac:dyDescent="0.2">
      <c r="A836" s="21"/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</row>
    <row r="837" spans="1:26" ht="23.1" customHeight="1" x14ac:dyDescent="0.2">
      <c r="A837" s="21"/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</row>
    <row r="838" spans="1:26" ht="23.1" customHeight="1" x14ac:dyDescent="0.2">
      <c r="A838" s="21"/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</row>
    <row r="839" spans="1:26" ht="23.1" customHeight="1" x14ac:dyDescent="0.2">
      <c r="A839" s="21"/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</row>
    <row r="840" spans="1:26" ht="23.1" customHeight="1" x14ac:dyDescent="0.2">
      <c r="A840" s="21"/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</row>
    <row r="841" spans="1:26" ht="23.1" customHeight="1" x14ac:dyDescent="0.2">
      <c r="A841" s="21"/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</row>
    <row r="842" spans="1:26" ht="23.1" customHeight="1" x14ac:dyDescent="0.2">
      <c r="A842" s="21"/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</row>
    <row r="843" spans="1:26" ht="23.1" customHeight="1" x14ac:dyDescent="0.2">
      <c r="A843" s="21"/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</row>
    <row r="844" spans="1:26" ht="23.1" customHeight="1" x14ac:dyDescent="0.2">
      <c r="A844" s="21"/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</row>
    <row r="845" spans="1:26" ht="23.1" customHeight="1" x14ac:dyDescent="0.2">
      <c r="A845" s="21"/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</row>
    <row r="846" spans="1:26" ht="23.1" customHeight="1" x14ac:dyDescent="0.2">
      <c r="A846" s="21"/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</row>
    <row r="847" spans="1:26" ht="23.1" customHeight="1" x14ac:dyDescent="0.2">
      <c r="A847" s="21"/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</row>
    <row r="848" spans="1:26" ht="23.1" customHeight="1" x14ac:dyDescent="0.2">
      <c r="A848" s="21"/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</row>
    <row r="849" spans="1:26" ht="23.1" customHeight="1" x14ac:dyDescent="0.2">
      <c r="A849" s="21"/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</row>
    <row r="850" spans="1:26" ht="23.1" customHeight="1" x14ac:dyDescent="0.2">
      <c r="A850" s="21"/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</row>
    <row r="851" spans="1:26" ht="23.1" customHeight="1" x14ac:dyDescent="0.2">
      <c r="A851" s="21"/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</row>
    <row r="852" spans="1:26" ht="23.1" customHeight="1" x14ac:dyDescent="0.2">
      <c r="A852" s="21"/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</row>
    <row r="853" spans="1:26" ht="23.1" customHeight="1" x14ac:dyDescent="0.2">
      <c r="A853" s="21"/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</row>
    <row r="854" spans="1:26" ht="23.1" customHeight="1" x14ac:dyDescent="0.2">
      <c r="A854" s="21"/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</row>
    <row r="855" spans="1:26" ht="23.1" customHeight="1" x14ac:dyDescent="0.2">
      <c r="A855" s="21"/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</row>
    <row r="856" spans="1:26" ht="23.1" customHeight="1" x14ac:dyDescent="0.2">
      <c r="A856" s="21"/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</row>
    <row r="857" spans="1:26" ht="23.1" customHeight="1" x14ac:dyDescent="0.2">
      <c r="A857" s="21"/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</row>
    <row r="858" spans="1:26" ht="23.1" customHeight="1" x14ac:dyDescent="0.2">
      <c r="A858" s="21"/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</row>
    <row r="859" spans="1:26" ht="23.1" customHeight="1" x14ac:dyDescent="0.2">
      <c r="A859" s="21"/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</row>
    <row r="860" spans="1:26" ht="23.1" customHeight="1" x14ac:dyDescent="0.2">
      <c r="A860" s="21"/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</row>
    <row r="861" spans="1:26" ht="23.1" customHeight="1" x14ac:dyDescent="0.2">
      <c r="A861" s="21"/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</row>
    <row r="862" spans="1:26" ht="23.1" customHeight="1" x14ac:dyDescent="0.2">
      <c r="A862" s="21"/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</row>
    <row r="863" spans="1:26" ht="23.1" customHeight="1" x14ac:dyDescent="0.2">
      <c r="A863" s="21"/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</row>
    <row r="864" spans="1:26" ht="23.1" customHeight="1" x14ac:dyDescent="0.2">
      <c r="A864" s="21"/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</row>
    <row r="865" spans="1:26" ht="23.1" customHeight="1" x14ac:dyDescent="0.2">
      <c r="A865" s="21"/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</row>
    <row r="866" spans="1:26" ht="23.1" customHeight="1" x14ac:dyDescent="0.2">
      <c r="A866" s="21"/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</row>
    <row r="867" spans="1:26" ht="23.1" customHeight="1" x14ac:dyDescent="0.2">
      <c r="A867" s="21"/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</row>
    <row r="868" spans="1:26" ht="23.1" customHeight="1" x14ac:dyDescent="0.2">
      <c r="A868" s="21"/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</row>
    <row r="869" spans="1:26" ht="23.1" customHeight="1" x14ac:dyDescent="0.2">
      <c r="A869" s="21"/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</row>
    <row r="870" spans="1:26" ht="23.1" customHeight="1" x14ac:dyDescent="0.2">
      <c r="A870" s="21"/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</row>
    <row r="871" spans="1:26" ht="23.1" customHeight="1" x14ac:dyDescent="0.2">
      <c r="A871" s="21"/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</row>
    <row r="872" spans="1:26" ht="23.1" customHeight="1" x14ac:dyDescent="0.2">
      <c r="A872" s="21"/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</row>
    <row r="873" spans="1:26" ht="23.1" customHeight="1" x14ac:dyDescent="0.2">
      <c r="A873" s="21"/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</row>
    <row r="874" spans="1:26" ht="23.1" customHeight="1" x14ac:dyDescent="0.2">
      <c r="A874" s="21"/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</row>
    <row r="875" spans="1:26" ht="23.1" customHeight="1" x14ac:dyDescent="0.2">
      <c r="A875" s="21"/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</row>
    <row r="876" spans="1:26" ht="23.1" customHeight="1" x14ac:dyDescent="0.2">
      <c r="A876" s="21"/>
      <c r="B876" s="21"/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</row>
    <row r="877" spans="1:26" ht="23.1" customHeight="1" x14ac:dyDescent="0.2">
      <c r="A877" s="21"/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</row>
    <row r="878" spans="1:26" ht="23.1" customHeight="1" x14ac:dyDescent="0.2">
      <c r="A878" s="21"/>
      <c r="B878" s="21"/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</row>
    <row r="879" spans="1:26" ht="23.1" customHeight="1" x14ac:dyDescent="0.2">
      <c r="A879" s="21"/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</row>
    <row r="880" spans="1:26" ht="23.1" customHeight="1" x14ac:dyDescent="0.2">
      <c r="A880" s="21"/>
      <c r="B880" s="21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</row>
    <row r="881" spans="1:26" ht="23.1" customHeight="1" x14ac:dyDescent="0.2">
      <c r="A881" s="21"/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</row>
    <row r="882" spans="1:26" ht="23.1" customHeight="1" x14ac:dyDescent="0.2">
      <c r="A882" s="21"/>
      <c r="B882" s="21"/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</row>
    <row r="883" spans="1:26" ht="23.1" customHeight="1" x14ac:dyDescent="0.2">
      <c r="A883" s="21"/>
      <c r="B883" s="21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</row>
    <row r="884" spans="1:26" ht="23.1" customHeight="1" x14ac:dyDescent="0.2">
      <c r="A884" s="21"/>
      <c r="B884" s="21"/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</row>
    <row r="885" spans="1:26" ht="23.1" customHeight="1" x14ac:dyDescent="0.2">
      <c r="A885" s="21"/>
      <c r="B885" s="21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</row>
    <row r="886" spans="1:26" ht="23.1" customHeight="1" x14ac:dyDescent="0.2">
      <c r="A886" s="21"/>
      <c r="B886" s="21"/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</row>
    <row r="887" spans="1:26" ht="23.1" customHeight="1" x14ac:dyDescent="0.2">
      <c r="A887" s="21"/>
      <c r="B887" s="21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</row>
    <row r="888" spans="1:26" ht="23.1" customHeight="1" x14ac:dyDescent="0.2">
      <c r="A888" s="21"/>
      <c r="B888" s="21"/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</row>
    <row r="889" spans="1:26" ht="23.1" customHeight="1" x14ac:dyDescent="0.2">
      <c r="A889" s="21"/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</row>
    <row r="890" spans="1:26" ht="23.1" customHeight="1" x14ac:dyDescent="0.2">
      <c r="A890" s="21"/>
      <c r="B890" s="21"/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</row>
    <row r="891" spans="1:26" ht="23.1" customHeight="1" x14ac:dyDescent="0.2">
      <c r="A891" s="21"/>
      <c r="B891" s="21"/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</row>
    <row r="892" spans="1:26" ht="23.1" customHeight="1" x14ac:dyDescent="0.2">
      <c r="A892" s="21"/>
      <c r="B892" s="21"/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</row>
    <row r="893" spans="1:26" ht="23.1" customHeight="1" x14ac:dyDescent="0.2">
      <c r="A893" s="21"/>
      <c r="B893" s="21"/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</row>
    <row r="894" spans="1:26" ht="23.1" customHeight="1" x14ac:dyDescent="0.2">
      <c r="A894" s="21"/>
      <c r="B894" s="21"/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</row>
    <row r="895" spans="1:26" ht="23.1" customHeight="1" x14ac:dyDescent="0.2">
      <c r="A895" s="21"/>
      <c r="B895" s="21"/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</row>
    <row r="896" spans="1:26" ht="23.1" customHeight="1" x14ac:dyDescent="0.2">
      <c r="A896" s="21"/>
      <c r="B896" s="21"/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</row>
    <row r="897" spans="1:26" ht="23.1" customHeight="1" x14ac:dyDescent="0.2">
      <c r="A897" s="21"/>
      <c r="B897" s="21"/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</row>
    <row r="898" spans="1:26" ht="23.1" customHeight="1" x14ac:dyDescent="0.2">
      <c r="A898" s="21"/>
      <c r="B898" s="21"/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</row>
    <row r="899" spans="1:26" ht="23.1" customHeight="1" x14ac:dyDescent="0.2">
      <c r="A899" s="21"/>
      <c r="B899" s="21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</row>
    <row r="900" spans="1:26" ht="23.1" customHeight="1" x14ac:dyDescent="0.2">
      <c r="A900" s="21"/>
      <c r="B900" s="21"/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</row>
    <row r="901" spans="1:26" ht="23.1" customHeight="1" x14ac:dyDescent="0.2">
      <c r="A901" s="21"/>
      <c r="B901" s="21"/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</row>
    <row r="902" spans="1:26" ht="23.1" customHeight="1" x14ac:dyDescent="0.2">
      <c r="A902" s="21"/>
      <c r="B902" s="21"/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</row>
    <row r="903" spans="1:26" ht="23.1" customHeight="1" x14ac:dyDescent="0.2">
      <c r="A903" s="21"/>
      <c r="B903" s="21"/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</row>
    <row r="904" spans="1:26" ht="23.1" customHeight="1" x14ac:dyDescent="0.2">
      <c r="A904" s="21"/>
      <c r="B904" s="21"/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</row>
    <row r="905" spans="1:26" ht="23.1" customHeight="1" x14ac:dyDescent="0.2">
      <c r="A905" s="21"/>
      <c r="B905" s="21"/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</row>
    <row r="906" spans="1:26" ht="23.1" customHeight="1" x14ac:dyDescent="0.2">
      <c r="A906" s="21"/>
      <c r="B906" s="21"/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</row>
    <row r="907" spans="1:26" ht="23.1" customHeight="1" x14ac:dyDescent="0.2">
      <c r="A907" s="21"/>
      <c r="B907" s="21"/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</row>
    <row r="908" spans="1:26" ht="23.1" customHeight="1" x14ac:dyDescent="0.2">
      <c r="A908" s="21"/>
      <c r="B908" s="21"/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</row>
    <row r="909" spans="1:26" ht="23.1" customHeight="1" x14ac:dyDescent="0.2">
      <c r="A909" s="21"/>
      <c r="B909" s="21"/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</row>
    <row r="910" spans="1:26" ht="23.1" customHeight="1" x14ac:dyDescent="0.2">
      <c r="A910" s="21"/>
      <c r="B910" s="21"/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</row>
    <row r="911" spans="1:26" ht="23.1" customHeight="1" x14ac:dyDescent="0.2">
      <c r="A911" s="21"/>
      <c r="B911" s="21"/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</row>
    <row r="912" spans="1:26" ht="23.1" customHeight="1" x14ac:dyDescent="0.2">
      <c r="A912" s="21"/>
      <c r="B912" s="21"/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</row>
    <row r="913" spans="1:26" ht="23.1" customHeight="1" x14ac:dyDescent="0.2">
      <c r="A913" s="21"/>
      <c r="B913" s="21"/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</row>
    <row r="914" spans="1:26" ht="23.1" customHeight="1" x14ac:dyDescent="0.2">
      <c r="A914" s="21"/>
      <c r="B914" s="21"/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</row>
    <row r="915" spans="1:26" ht="23.1" customHeight="1" x14ac:dyDescent="0.2">
      <c r="A915" s="21"/>
      <c r="B915" s="21"/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</row>
    <row r="916" spans="1:26" ht="23.1" customHeight="1" x14ac:dyDescent="0.2">
      <c r="A916" s="21"/>
      <c r="B916" s="21"/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</row>
    <row r="917" spans="1:26" ht="23.1" customHeight="1" x14ac:dyDescent="0.2">
      <c r="A917" s="21"/>
      <c r="B917" s="21"/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</row>
    <row r="918" spans="1:26" ht="23.1" customHeight="1" x14ac:dyDescent="0.2">
      <c r="A918" s="21"/>
      <c r="B918" s="21"/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</row>
    <row r="919" spans="1:26" ht="23.1" customHeight="1" x14ac:dyDescent="0.2">
      <c r="A919" s="21"/>
      <c r="B919" s="21"/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</row>
    <row r="920" spans="1:26" ht="23.1" customHeight="1" x14ac:dyDescent="0.2">
      <c r="A920" s="21"/>
      <c r="B920" s="21"/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</row>
    <row r="921" spans="1:26" ht="23.1" customHeight="1" x14ac:dyDescent="0.2">
      <c r="A921" s="21"/>
      <c r="B921" s="21"/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</row>
    <row r="922" spans="1:26" ht="23.1" customHeight="1" x14ac:dyDescent="0.2">
      <c r="A922" s="21"/>
      <c r="B922" s="21"/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</row>
    <row r="923" spans="1:26" ht="23.1" customHeight="1" x14ac:dyDescent="0.2">
      <c r="A923" s="21"/>
      <c r="B923" s="21"/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</row>
    <row r="924" spans="1:26" ht="23.1" customHeight="1" x14ac:dyDescent="0.2">
      <c r="A924" s="21"/>
      <c r="B924" s="21"/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</row>
    <row r="925" spans="1:26" ht="23.1" customHeight="1" x14ac:dyDescent="0.2">
      <c r="A925" s="21"/>
      <c r="B925" s="21"/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</row>
    <row r="926" spans="1:26" ht="23.1" customHeight="1" x14ac:dyDescent="0.2">
      <c r="A926" s="21"/>
      <c r="B926" s="21"/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</row>
    <row r="927" spans="1:26" ht="23.1" customHeight="1" x14ac:dyDescent="0.2">
      <c r="A927" s="21"/>
      <c r="B927" s="21"/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</row>
    <row r="928" spans="1:26" ht="23.1" customHeight="1" x14ac:dyDescent="0.2">
      <c r="A928" s="21"/>
      <c r="B928" s="21"/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</row>
    <row r="929" spans="1:26" ht="23.1" customHeight="1" x14ac:dyDescent="0.2">
      <c r="A929" s="21"/>
      <c r="B929" s="21"/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</row>
    <row r="930" spans="1:26" ht="23.1" customHeight="1" x14ac:dyDescent="0.2">
      <c r="A930" s="21"/>
      <c r="B930" s="21"/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</row>
    <row r="931" spans="1:26" ht="23.1" customHeight="1" x14ac:dyDescent="0.2">
      <c r="A931" s="21"/>
      <c r="B931" s="21"/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</row>
    <row r="932" spans="1:26" ht="23.1" customHeight="1" x14ac:dyDescent="0.2">
      <c r="A932" s="21"/>
      <c r="B932" s="21"/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</row>
    <row r="933" spans="1:26" ht="23.1" customHeight="1" x14ac:dyDescent="0.2">
      <c r="A933" s="21"/>
      <c r="B933" s="21"/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</row>
    <row r="934" spans="1:26" ht="23.1" customHeight="1" x14ac:dyDescent="0.2">
      <c r="A934" s="21"/>
      <c r="B934" s="21"/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</row>
    <row r="935" spans="1:26" ht="23.1" customHeight="1" x14ac:dyDescent="0.2">
      <c r="A935" s="21"/>
      <c r="B935" s="21"/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</row>
    <row r="936" spans="1:26" ht="23.1" customHeight="1" x14ac:dyDescent="0.2">
      <c r="A936" s="21"/>
      <c r="B936" s="21"/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</row>
    <row r="937" spans="1:26" ht="23.1" customHeight="1" x14ac:dyDescent="0.2">
      <c r="A937" s="21"/>
      <c r="B937" s="21"/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</row>
    <row r="938" spans="1:26" ht="23.1" customHeight="1" x14ac:dyDescent="0.2">
      <c r="A938" s="21"/>
      <c r="B938" s="21"/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</row>
    <row r="939" spans="1:26" ht="23.1" customHeight="1" x14ac:dyDescent="0.2">
      <c r="A939" s="21"/>
      <c r="B939" s="21"/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</row>
    <row r="940" spans="1:26" ht="23.1" customHeight="1" x14ac:dyDescent="0.2">
      <c r="A940" s="21"/>
      <c r="B940" s="21"/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</row>
    <row r="941" spans="1:26" ht="23.1" customHeight="1" x14ac:dyDescent="0.2">
      <c r="A941" s="21"/>
      <c r="B941" s="21"/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</row>
    <row r="942" spans="1:26" ht="23.1" customHeight="1" x14ac:dyDescent="0.2">
      <c r="A942" s="21"/>
      <c r="B942" s="21"/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</row>
    <row r="943" spans="1:26" ht="23.1" customHeight="1" x14ac:dyDescent="0.2">
      <c r="A943" s="21"/>
      <c r="B943" s="21"/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</row>
    <row r="944" spans="1:26" ht="23.1" customHeight="1" x14ac:dyDescent="0.2">
      <c r="A944" s="21"/>
      <c r="B944" s="21"/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</row>
    <row r="945" spans="1:26" ht="23.1" customHeight="1" x14ac:dyDescent="0.2">
      <c r="A945" s="21"/>
      <c r="B945" s="21"/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</row>
    <row r="946" spans="1:26" ht="23.1" customHeight="1" x14ac:dyDescent="0.2">
      <c r="A946" s="21"/>
      <c r="B946" s="21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</row>
    <row r="947" spans="1:26" ht="23.1" customHeight="1" x14ac:dyDescent="0.2">
      <c r="A947" s="21"/>
      <c r="B947" s="21"/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</row>
    <row r="948" spans="1:26" ht="23.1" customHeight="1" x14ac:dyDescent="0.2">
      <c r="A948" s="21"/>
      <c r="B948" s="21"/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</row>
    <row r="949" spans="1:26" ht="23.1" customHeight="1" x14ac:dyDescent="0.2">
      <c r="A949" s="21"/>
      <c r="B949" s="21"/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</row>
    <row r="950" spans="1:26" ht="23.1" customHeight="1" x14ac:dyDescent="0.2">
      <c r="A950" s="21"/>
      <c r="B950" s="21"/>
      <c r="C950" s="21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</row>
    <row r="951" spans="1:26" ht="23.1" customHeight="1" x14ac:dyDescent="0.2">
      <c r="A951" s="21"/>
      <c r="B951" s="21"/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</row>
    <row r="952" spans="1:26" ht="23.1" customHeight="1" x14ac:dyDescent="0.2">
      <c r="A952" s="21"/>
      <c r="B952" s="21"/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</row>
    <row r="953" spans="1:26" ht="23.1" customHeight="1" x14ac:dyDescent="0.2">
      <c r="A953" s="21"/>
      <c r="B953" s="21"/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</row>
    <row r="954" spans="1:26" ht="23.1" customHeight="1" x14ac:dyDescent="0.2">
      <c r="A954" s="21"/>
      <c r="B954" s="21"/>
      <c r="C954" s="21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</row>
    <row r="955" spans="1:26" ht="23.1" customHeight="1" x14ac:dyDescent="0.2">
      <c r="A955" s="21"/>
      <c r="B955" s="21"/>
      <c r="C955" s="21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</row>
    <row r="956" spans="1:26" ht="23.1" customHeight="1" x14ac:dyDescent="0.2">
      <c r="A956" s="21"/>
      <c r="B956" s="21"/>
      <c r="C956" s="21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</row>
    <row r="957" spans="1:26" ht="23.1" customHeight="1" x14ac:dyDescent="0.2">
      <c r="A957" s="21"/>
      <c r="B957" s="21"/>
      <c r="C957" s="21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</row>
    <row r="958" spans="1:26" ht="23.1" customHeight="1" x14ac:dyDescent="0.2">
      <c r="A958" s="21"/>
      <c r="B958" s="21"/>
      <c r="C958" s="21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</row>
    <row r="959" spans="1:26" ht="23.1" customHeight="1" x14ac:dyDescent="0.2">
      <c r="A959" s="21"/>
      <c r="B959" s="21"/>
      <c r="C959" s="21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</row>
    <row r="960" spans="1:26" ht="23.1" customHeight="1" x14ac:dyDescent="0.2">
      <c r="A960" s="21"/>
      <c r="B960" s="21"/>
      <c r="C960" s="21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</row>
    <row r="961" spans="1:26" ht="23.1" customHeight="1" x14ac:dyDescent="0.2">
      <c r="A961" s="21"/>
      <c r="B961" s="21"/>
      <c r="C961" s="21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</row>
    <row r="962" spans="1:26" ht="23.1" customHeight="1" x14ac:dyDescent="0.2">
      <c r="A962" s="21"/>
      <c r="B962" s="21"/>
      <c r="C962" s="21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</row>
    <row r="963" spans="1:26" ht="23.1" customHeight="1" x14ac:dyDescent="0.2">
      <c r="A963" s="21"/>
      <c r="B963" s="21"/>
      <c r="C963" s="21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</row>
    <row r="964" spans="1:26" ht="23.1" customHeight="1" x14ac:dyDescent="0.2">
      <c r="A964" s="21"/>
      <c r="B964" s="21"/>
      <c r="C964" s="21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</row>
    <row r="965" spans="1:26" ht="23.1" customHeight="1" x14ac:dyDescent="0.2">
      <c r="A965" s="21"/>
      <c r="B965" s="21"/>
      <c r="C965" s="21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</row>
    <row r="966" spans="1:26" ht="23.1" customHeight="1" x14ac:dyDescent="0.2">
      <c r="A966" s="21"/>
      <c r="B966" s="21"/>
      <c r="C966" s="21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</row>
    <row r="967" spans="1:26" ht="23.1" customHeight="1" x14ac:dyDescent="0.2">
      <c r="A967" s="21"/>
      <c r="B967" s="21"/>
      <c r="C967" s="21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</row>
    <row r="968" spans="1:26" ht="23.1" customHeight="1" x14ac:dyDescent="0.2">
      <c r="A968" s="21"/>
      <c r="B968" s="21"/>
      <c r="C968" s="21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</row>
    <row r="969" spans="1:26" ht="23.1" customHeight="1" x14ac:dyDescent="0.2">
      <c r="A969" s="21"/>
      <c r="B969" s="21"/>
      <c r="C969" s="21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</row>
    <row r="970" spans="1:26" ht="23.1" customHeight="1" x14ac:dyDescent="0.2">
      <c r="A970" s="21"/>
      <c r="B970" s="21"/>
      <c r="C970" s="21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</row>
    <row r="971" spans="1:26" ht="23.1" customHeight="1" x14ac:dyDescent="0.2">
      <c r="A971" s="21"/>
      <c r="B971" s="21"/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</row>
    <row r="972" spans="1:26" ht="23.1" customHeight="1" x14ac:dyDescent="0.2">
      <c r="A972" s="21"/>
      <c r="B972" s="21"/>
      <c r="C972" s="21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</row>
    <row r="973" spans="1:26" ht="23.1" customHeight="1" x14ac:dyDescent="0.2">
      <c r="A973" s="21"/>
      <c r="B973" s="21"/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</row>
    <row r="974" spans="1:26" ht="23.1" customHeight="1" x14ac:dyDescent="0.2">
      <c r="A974" s="21"/>
      <c r="B974" s="21"/>
      <c r="C974" s="21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</row>
    <row r="975" spans="1:26" ht="23.1" customHeight="1" x14ac:dyDescent="0.2">
      <c r="A975" s="21"/>
      <c r="B975" s="21"/>
      <c r="C975" s="21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</row>
    <row r="976" spans="1:26" ht="23.1" customHeight="1" x14ac:dyDescent="0.2">
      <c r="A976" s="21"/>
      <c r="B976" s="21"/>
      <c r="C976" s="21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</row>
    <row r="977" spans="1:26" ht="23.1" customHeight="1" x14ac:dyDescent="0.2">
      <c r="A977" s="21"/>
      <c r="B977" s="21"/>
      <c r="C977" s="21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</row>
    <row r="978" spans="1:26" ht="23.1" customHeight="1" x14ac:dyDescent="0.2">
      <c r="A978" s="21"/>
      <c r="B978" s="21"/>
      <c r="C978" s="21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</row>
    <row r="979" spans="1:26" ht="23.1" customHeight="1" x14ac:dyDescent="0.2">
      <c r="A979" s="21"/>
      <c r="B979" s="21"/>
      <c r="C979" s="21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</row>
    <row r="980" spans="1:26" ht="23.1" customHeight="1" x14ac:dyDescent="0.2">
      <c r="A980" s="21"/>
      <c r="B980" s="21"/>
      <c r="C980" s="21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</row>
    <row r="981" spans="1:26" ht="23.1" customHeight="1" x14ac:dyDescent="0.2">
      <c r="A981" s="21"/>
      <c r="B981" s="21"/>
      <c r="C981" s="21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</row>
    <row r="982" spans="1:26" ht="23.1" customHeight="1" x14ac:dyDescent="0.2">
      <c r="A982" s="21"/>
      <c r="B982" s="21"/>
      <c r="C982" s="21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</row>
    <row r="983" spans="1:26" ht="23.1" customHeight="1" x14ac:dyDescent="0.2">
      <c r="A983" s="21"/>
      <c r="B983" s="21"/>
      <c r="C983" s="21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</row>
    <row r="984" spans="1:26" ht="23.1" customHeight="1" x14ac:dyDescent="0.2">
      <c r="A984" s="21"/>
      <c r="B984" s="21"/>
      <c r="C984" s="21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</row>
    <row r="985" spans="1:26" ht="23.1" customHeight="1" x14ac:dyDescent="0.2">
      <c r="A985" s="21"/>
      <c r="B985" s="21"/>
      <c r="C985" s="21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</row>
    <row r="986" spans="1:26" ht="23.1" customHeight="1" x14ac:dyDescent="0.2">
      <c r="A986" s="21"/>
      <c r="B986" s="21"/>
      <c r="C986" s="21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</row>
    <row r="987" spans="1:26" ht="23.1" customHeight="1" x14ac:dyDescent="0.2">
      <c r="A987" s="21"/>
      <c r="B987" s="21"/>
      <c r="C987" s="21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</row>
    <row r="988" spans="1:26" ht="23.1" customHeight="1" x14ac:dyDescent="0.2">
      <c r="A988" s="21"/>
      <c r="B988" s="21"/>
      <c r="C988" s="21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</row>
    <row r="989" spans="1:26" ht="23.1" customHeight="1" x14ac:dyDescent="0.2">
      <c r="A989" s="21"/>
      <c r="B989" s="21"/>
      <c r="C989" s="21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</row>
    <row r="990" spans="1:26" ht="23.1" customHeight="1" x14ac:dyDescent="0.2">
      <c r="A990" s="21"/>
      <c r="B990" s="21"/>
      <c r="C990" s="21"/>
      <c r="D990" s="21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</row>
    <row r="991" spans="1:26" ht="23.1" customHeight="1" x14ac:dyDescent="0.2">
      <c r="A991" s="21"/>
      <c r="B991" s="21"/>
      <c r="C991" s="21"/>
      <c r="D991" s="21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</row>
    <row r="992" spans="1:26" ht="23.1" customHeight="1" x14ac:dyDescent="0.2">
      <c r="A992" s="21"/>
      <c r="B992" s="21"/>
      <c r="C992" s="21"/>
      <c r="D992" s="21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</row>
    <row r="993" spans="1:26" ht="23.1" customHeight="1" x14ac:dyDescent="0.2">
      <c r="A993" s="21"/>
      <c r="B993" s="21"/>
      <c r="C993" s="21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</row>
    <row r="994" spans="1:26" ht="23.1" customHeight="1" x14ac:dyDescent="0.2">
      <c r="A994" s="21"/>
      <c r="B994" s="21"/>
      <c r="C994" s="21"/>
      <c r="D994" s="21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</row>
    <row r="995" spans="1:26" ht="23.1" customHeight="1" x14ac:dyDescent="0.2">
      <c r="A995" s="21"/>
      <c r="B995" s="21"/>
      <c r="C995" s="21"/>
      <c r="D995" s="21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</row>
    <row r="996" spans="1:26" ht="23.1" customHeight="1" x14ac:dyDescent="0.2">
      <c r="A996" s="21"/>
      <c r="B996" s="21"/>
      <c r="C996" s="21"/>
      <c r="D996" s="21"/>
      <c r="E996" s="21"/>
      <c r="F996" s="21"/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</row>
    <row r="997" spans="1:26" ht="23.1" customHeight="1" x14ac:dyDescent="0.2">
      <c r="A997" s="21"/>
      <c r="B997" s="21"/>
      <c r="C997" s="21"/>
      <c r="D997" s="21"/>
      <c r="E997" s="21"/>
      <c r="F997" s="21"/>
      <c r="G997" s="21"/>
      <c r="H997" s="21"/>
      <c r="I997" s="21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</row>
    <row r="998" spans="1:26" ht="23.1" customHeight="1" x14ac:dyDescent="0.2">
      <c r="A998" s="21"/>
      <c r="B998" s="21"/>
      <c r="C998" s="21"/>
      <c r="D998" s="21"/>
      <c r="E998" s="21"/>
      <c r="F998" s="21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</row>
    <row r="999" spans="1:26" ht="23.1" customHeight="1" x14ac:dyDescent="0.2">
      <c r="A999" s="21"/>
      <c r="B999" s="21"/>
      <c r="C999" s="21"/>
      <c r="D999" s="21"/>
      <c r="E999" s="21"/>
      <c r="F999" s="21"/>
      <c r="G999" s="21"/>
      <c r="H999" s="21"/>
      <c r="I999" s="21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</row>
    <row r="1000" spans="1:26" ht="23.1" customHeight="1" x14ac:dyDescent="0.2">
      <c r="A1000" s="21"/>
      <c r="B1000" s="21"/>
      <c r="C1000" s="21"/>
      <c r="D1000" s="21"/>
      <c r="E1000" s="21"/>
      <c r="F1000" s="21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</row>
    <row r="1001" spans="1:26" ht="23.1" customHeight="1" x14ac:dyDescent="0.2">
      <c r="A1001" s="21"/>
      <c r="B1001" s="21"/>
      <c r="C1001" s="21"/>
      <c r="D1001" s="21"/>
      <c r="E1001" s="21"/>
      <c r="F1001" s="21"/>
      <c r="G1001" s="21"/>
      <c r="H1001" s="21"/>
      <c r="I1001" s="21"/>
      <c r="J1001" s="21"/>
      <c r="K1001" s="21"/>
      <c r="L1001" s="21"/>
      <c r="M1001" s="21"/>
      <c r="N1001" s="21"/>
      <c r="O1001" s="21"/>
      <c r="P1001" s="21"/>
      <c r="Q1001" s="21"/>
      <c r="R1001" s="21"/>
      <c r="S1001" s="21"/>
      <c r="T1001" s="21"/>
      <c r="U1001" s="21"/>
      <c r="V1001" s="21"/>
      <c r="W1001" s="21"/>
      <c r="X1001" s="21"/>
      <c r="Y1001" s="21"/>
      <c r="Z1001" s="21"/>
    </row>
    <row r="1002" spans="1:26" ht="23.1" customHeight="1" x14ac:dyDescent="0.2">
      <c r="A1002" s="21"/>
      <c r="B1002" s="21"/>
      <c r="C1002" s="21"/>
      <c r="D1002" s="21"/>
      <c r="E1002" s="21"/>
      <c r="F1002" s="21"/>
      <c r="G1002" s="21"/>
      <c r="H1002" s="21"/>
      <c r="I1002" s="21"/>
      <c r="J1002" s="21"/>
      <c r="K1002" s="21"/>
      <c r="L1002" s="21"/>
      <c r="M1002" s="21"/>
      <c r="N1002" s="21"/>
      <c r="O1002" s="21"/>
      <c r="P1002" s="21"/>
      <c r="Q1002" s="21"/>
      <c r="R1002" s="21"/>
      <c r="S1002" s="21"/>
      <c r="T1002" s="21"/>
      <c r="U1002" s="21"/>
      <c r="V1002" s="21"/>
      <c r="W1002" s="21"/>
      <c r="X1002" s="21"/>
      <c r="Y1002" s="21"/>
      <c r="Z1002" s="21"/>
    </row>
    <row r="1003" spans="1:26" ht="23.1" customHeight="1" x14ac:dyDescent="0.2">
      <c r="A1003" s="21"/>
      <c r="B1003" s="21"/>
      <c r="C1003" s="21"/>
      <c r="D1003" s="21"/>
      <c r="E1003" s="21"/>
      <c r="F1003" s="21"/>
      <c r="G1003" s="21"/>
      <c r="H1003" s="21"/>
      <c r="I1003" s="21"/>
      <c r="J1003" s="21"/>
      <c r="K1003" s="21"/>
      <c r="L1003" s="21"/>
      <c r="M1003" s="21"/>
      <c r="N1003" s="21"/>
      <c r="O1003" s="21"/>
      <c r="P1003" s="21"/>
      <c r="Q1003" s="21"/>
      <c r="R1003" s="21"/>
      <c r="S1003" s="21"/>
      <c r="T1003" s="21"/>
      <c r="U1003" s="21"/>
      <c r="V1003" s="21"/>
      <c r="W1003" s="21"/>
      <c r="X1003" s="21"/>
      <c r="Y1003" s="21"/>
      <c r="Z1003" s="21"/>
    </row>
    <row r="1004" spans="1:26" ht="23.1" customHeight="1" x14ac:dyDescent="0.2">
      <c r="A1004" s="21"/>
      <c r="B1004" s="21"/>
      <c r="C1004" s="21"/>
      <c r="D1004" s="21"/>
      <c r="E1004" s="21"/>
      <c r="F1004" s="21"/>
      <c r="G1004" s="21"/>
      <c r="H1004" s="21"/>
      <c r="I1004" s="21"/>
      <c r="J1004" s="21"/>
      <c r="K1004" s="21"/>
      <c r="L1004" s="21"/>
      <c r="M1004" s="21"/>
      <c r="N1004" s="21"/>
      <c r="O1004" s="21"/>
      <c r="P1004" s="21"/>
      <c r="Q1004" s="21"/>
      <c r="R1004" s="21"/>
      <c r="S1004" s="21"/>
      <c r="T1004" s="21"/>
      <c r="U1004" s="21"/>
      <c r="V1004" s="21"/>
      <c r="W1004" s="21"/>
      <c r="X1004" s="21"/>
      <c r="Y1004" s="21"/>
      <c r="Z1004" s="21"/>
    </row>
    <row r="1005" spans="1:26" ht="23.1" customHeight="1" x14ac:dyDescent="0.2">
      <c r="A1005" s="21"/>
      <c r="B1005" s="21"/>
      <c r="C1005" s="21"/>
      <c r="D1005" s="21"/>
      <c r="E1005" s="21"/>
      <c r="F1005" s="21"/>
      <c r="G1005" s="21"/>
      <c r="H1005" s="21"/>
      <c r="I1005" s="21"/>
      <c r="J1005" s="21"/>
      <c r="K1005" s="21"/>
      <c r="L1005" s="21"/>
      <c r="M1005" s="21"/>
      <c r="N1005" s="21"/>
      <c r="O1005" s="21"/>
      <c r="P1005" s="21"/>
      <c r="Q1005" s="21"/>
      <c r="R1005" s="21"/>
      <c r="S1005" s="21"/>
      <c r="T1005" s="21"/>
      <c r="U1005" s="21"/>
      <c r="V1005" s="21"/>
      <c r="W1005" s="21"/>
      <c r="X1005" s="21"/>
      <c r="Y1005" s="21"/>
      <c r="Z1005" s="21"/>
    </row>
    <row r="1006" spans="1:26" ht="23.1" customHeight="1" x14ac:dyDescent="0.2">
      <c r="A1006" s="21"/>
      <c r="B1006" s="21"/>
      <c r="C1006" s="21"/>
      <c r="D1006" s="21"/>
      <c r="E1006" s="21"/>
      <c r="F1006" s="21"/>
      <c r="G1006" s="21"/>
      <c r="H1006" s="21"/>
      <c r="I1006" s="21"/>
      <c r="J1006" s="21"/>
      <c r="K1006" s="21"/>
      <c r="L1006" s="21"/>
      <c r="M1006" s="21"/>
      <c r="N1006" s="21"/>
      <c r="O1006" s="21"/>
      <c r="P1006" s="21"/>
      <c r="Q1006" s="21"/>
      <c r="R1006" s="21"/>
      <c r="S1006" s="21"/>
      <c r="T1006" s="21"/>
      <c r="U1006" s="21"/>
      <c r="V1006" s="21"/>
      <c r="W1006" s="21"/>
      <c r="X1006" s="21"/>
      <c r="Y1006" s="21"/>
      <c r="Z1006" s="21"/>
    </row>
    <row r="1007" spans="1:26" ht="23.1" customHeight="1" x14ac:dyDescent="0.2">
      <c r="A1007" s="21"/>
      <c r="B1007" s="21"/>
      <c r="C1007" s="21"/>
      <c r="D1007" s="21"/>
      <c r="E1007" s="21"/>
      <c r="F1007" s="21"/>
      <c r="G1007" s="21"/>
      <c r="H1007" s="21"/>
      <c r="I1007" s="21"/>
      <c r="J1007" s="21"/>
      <c r="K1007" s="21"/>
      <c r="L1007" s="21"/>
      <c r="M1007" s="21"/>
      <c r="N1007" s="21"/>
      <c r="O1007" s="21"/>
      <c r="P1007" s="21"/>
      <c r="Q1007" s="21"/>
      <c r="R1007" s="21"/>
      <c r="S1007" s="21"/>
      <c r="T1007" s="21"/>
      <c r="U1007" s="21"/>
      <c r="V1007" s="21"/>
      <c r="W1007" s="21"/>
      <c r="X1007" s="21"/>
      <c r="Y1007" s="21"/>
      <c r="Z1007" s="21"/>
    </row>
    <row r="1008" spans="1:26" ht="23.1" customHeight="1" x14ac:dyDescent="0.2">
      <c r="A1008" s="21"/>
      <c r="B1008" s="21"/>
      <c r="C1008" s="21"/>
      <c r="D1008" s="21"/>
      <c r="E1008" s="21"/>
      <c r="F1008" s="21"/>
      <c r="G1008" s="21"/>
      <c r="H1008" s="21"/>
      <c r="I1008" s="21"/>
      <c r="J1008" s="21"/>
      <c r="K1008" s="21"/>
      <c r="L1008" s="21"/>
      <c r="M1008" s="21"/>
      <c r="N1008" s="21"/>
      <c r="O1008" s="21"/>
      <c r="P1008" s="21"/>
      <c r="Q1008" s="21"/>
      <c r="R1008" s="21"/>
      <c r="S1008" s="21"/>
      <c r="T1008" s="21"/>
      <c r="U1008" s="21"/>
      <c r="V1008" s="21"/>
      <c r="W1008" s="21"/>
      <c r="X1008" s="21"/>
      <c r="Y1008" s="21"/>
      <c r="Z1008" s="21"/>
    </row>
    <row r="1009" spans="1:26" ht="23.1" customHeight="1" x14ac:dyDescent="0.2">
      <c r="A1009" s="21"/>
      <c r="B1009" s="21"/>
      <c r="C1009" s="21"/>
      <c r="D1009" s="21"/>
      <c r="E1009" s="21"/>
      <c r="F1009" s="21"/>
      <c r="G1009" s="21"/>
      <c r="H1009" s="21"/>
      <c r="I1009" s="21"/>
      <c r="J1009" s="21"/>
      <c r="K1009" s="21"/>
      <c r="L1009" s="21"/>
      <c r="M1009" s="21"/>
      <c r="N1009" s="21"/>
      <c r="O1009" s="21"/>
      <c r="P1009" s="21"/>
      <c r="Q1009" s="21"/>
      <c r="R1009" s="21"/>
      <c r="S1009" s="21"/>
      <c r="T1009" s="21"/>
      <c r="U1009" s="21"/>
      <c r="V1009" s="21"/>
      <c r="W1009" s="21"/>
      <c r="X1009" s="21"/>
      <c r="Y1009" s="21"/>
      <c r="Z1009" s="21"/>
    </row>
    <row r="1010" spans="1:26" ht="23.1" customHeight="1" x14ac:dyDescent="0.2">
      <c r="A1010" s="21"/>
      <c r="B1010" s="21"/>
      <c r="C1010" s="21"/>
      <c r="D1010" s="21"/>
      <c r="E1010" s="21"/>
      <c r="F1010" s="21"/>
      <c r="G1010" s="21"/>
      <c r="H1010" s="21"/>
      <c r="I1010" s="21"/>
      <c r="J1010" s="21"/>
      <c r="K1010" s="21"/>
      <c r="L1010" s="21"/>
      <c r="M1010" s="21"/>
      <c r="N1010" s="21"/>
      <c r="O1010" s="21"/>
      <c r="P1010" s="21"/>
      <c r="Q1010" s="21"/>
      <c r="R1010" s="21"/>
      <c r="S1010" s="21"/>
      <c r="T1010" s="21"/>
      <c r="U1010" s="21"/>
      <c r="V1010" s="21"/>
      <c r="W1010" s="21"/>
      <c r="X1010" s="21"/>
      <c r="Y1010" s="21"/>
      <c r="Z1010" s="21"/>
    </row>
    <row r="1011" spans="1:26" ht="23.1" customHeight="1" x14ac:dyDescent="0.2">
      <c r="A1011" s="21"/>
      <c r="B1011" s="21"/>
      <c r="C1011" s="21"/>
      <c r="D1011" s="21"/>
      <c r="E1011" s="21"/>
      <c r="F1011" s="21"/>
      <c r="G1011" s="21"/>
      <c r="H1011" s="21"/>
      <c r="I1011" s="21"/>
      <c r="J1011" s="21"/>
      <c r="K1011" s="21"/>
      <c r="L1011" s="21"/>
      <c r="M1011" s="21"/>
      <c r="N1011" s="21"/>
      <c r="O1011" s="21"/>
      <c r="P1011" s="21"/>
      <c r="Q1011" s="21"/>
      <c r="R1011" s="21"/>
      <c r="S1011" s="21"/>
      <c r="T1011" s="21"/>
      <c r="U1011" s="21"/>
      <c r="V1011" s="21"/>
      <c r="W1011" s="21"/>
      <c r="X1011" s="21"/>
      <c r="Y1011" s="21"/>
      <c r="Z1011" s="21"/>
    </row>
    <row r="1012" spans="1:26" ht="23.1" customHeight="1" x14ac:dyDescent="0.2">
      <c r="A1012" s="21"/>
      <c r="B1012" s="21"/>
      <c r="C1012" s="21"/>
      <c r="D1012" s="21"/>
      <c r="E1012" s="21"/>
      <c r="F1012" s="21"/>
      <c r="G1012" s="21"/>
      <c r="H1012" s="21"/>
      <c r="I1012" s="21"/>
      <c r="J1012" s="21"/>
      <c r="K1012" s="21"/>
      <c r="L1012" s="21"/>
      <c r="M1012" s="21"/>
      <c r="N1012" s="21"/>
      <c r="O1012" s="21"/>
      <c r="P1012" s="21"/>
      <c r="Q1012" s="21"/>
      <c r="R1012" s="21"/>
      <c r="S1012" s="21"/>
      <c r="T1012" s="21"/>
      <c r="U1012" s="21"/>
      <c r="V1012" s="21"/>
      <c r="W1012" s="21"/>
      <c r="X1012" s="21"/>
      <c r="Y1012" s="21"/>
      <c r="Z1012" s="21"/>
    </row>
    <row r="1013" spans="1:26" ht="23.1" customHeight="1" x14ac:dyDescent="0.2">
      <c r="A1013" s="21"/>
      <c r="B1013" s="21"/>
      <c r="C1013" s="21"/>
      <c r="D1013" s="21"/>
      <c r="E1013" s="21"/>
      <c r="F1013" s="21"/>
      <c r="G1013" s="21"/>
      <c r="H1013" s="21"/>
      <c r="I1013" s="21"/>
      <c r="J1013" s="21"/>
      <c r="K1013" s="21"/>
      <c r="L1013" s="21"/>
      <c r="M1013" s="21"/>
      <c r="N1013" s="21"/>
      <c r="O1013" s="21"/>
      <c r="P1013" s="21"/>
      <c r="Q1013" s="21"/>
      <c r="R1013" s="21"/>
      <c r="S1013" s="21"/>
      <c r="T1013" s="21"/>
      <c r="U1013" s="21"/>
      <c r="V1013" s="21"/>
      <c r="W1013" s="21"/>
      <c r="X1013" s="21"/>
      <c r="Y1013" s="21"/>
      <c r="Z1013" s="21"/>
    </row>
    <row r="1014" spans="1:26" ht="23.1" customHeight="1" x14ac:dyDescent="0.2">
      <c r="A1014" s="21"/>
      <c r="B1014" s="21"/>
      <c r="C1014" s="21"/>
      <c r="D1014" s="21"/>
      <c r="E1014" s="21"/>
      <c r="F1014" s="21"/>
      <c r="G1014" s="21"/>
      <c r="H1014" s="21"/>
      <c r="I1014" s="21"/>
      <c r="J1014" s="21"/>
      <c r="K1014" s="21"/>
      <c r="L1014" s="21"/>
      <c r="M1014" s="21"/>
      <c r="N1014" s="21"/>
      <c r="O1014" s="21"/>
      <c r="P1014" s="21"/>
      <c r="Q1014" s="21"/>
      <c r="R1014" s="21"/>
      <c r="S1014" s="21"/>
      <c r="T1014" s="21"/>
      <c r="U1014" s="21"/>
      <c r="V1014" s="21"/>
      <c r="W1014" s="21"/>
      <c r="X1014" s="21"/>
      <c r="Y1014" s="21"/>
      <c r="Z1014" s="21"/>
    </row>
    <row r="1015" spans="1:26" ht="23.1" customHeight="1" x14ac:dyDescent="0.2">
      <c r="A1015" s="21"/>
      <c r="B1015" s="21"/>
      <c r="C1015" s="21"/>
      <c r="D1015" s="21"/>
      <c r="E1015" s="21"/>
      <c r="F1015" s="21"/>
      <c r="G1015" s="21"/>
      <c r="H1015" s="21"/>
      <c r="I1015" s="21"/>
      <c r="J1015" s="21"/>
      <c r="K1015" s="21"/>
      <c r="L1015" s="21"/>
      <c r="M1015" s="21"/>
      <c r="N1015" s="21"/>
      <c r="O1015" s="21"/>
      <c r="P1015" s="21"/>
      <c r="Q1015" s="21"/>
      <c r="R1015" s="21"/>
      <c r="S1015" s="21"/>
      <c r="T1015" s="21"/>
      <c r="U1015" s="21"/>
      <c r="V1015" s="21"/>
      <c r="W1015" s="21"/>
      <c r="X1015" s="21"/>
      <c r="Y1015" s="21"/>
      <c r="Z1015" s="21"/>
    </row>
    <row r="1016" spans="1:26" ht="23.1" customHeight="1" x14ac:dyDescent="0.2">
      <c r="A1016" s="21"/>
      <c r="B1016" s="21"/>
      <c r="C1016" s="21"/>
      <c r="D1016" s="21"/>
      <c r="E1016" s="21"/>
      <c r="F1016" s="21"/>
      <c r="G1016" s="21"/>
      <c r="H1016" s="21"/>
      <c r="I1016" s="21"/>
      <c r="J1016" s="21"/>
      <c r="K1016" s="21"/>
      <c r="L1016" s="21"/>
      <c r="M1016" s="21"/>
      <c r="N1016" s="21"/>
      <c r="O1016" s="21"/>
      <c r="P1016" s="21"/>
      <c r="Q1016" s="21"/>
      <c r="R1016" s="21"/>
      <c r="S1016" s="21"/>
      <c r="T1016" s="21"/>
      <c r="U1016" s="21"/>
      <c r="V1016" s="21"/>
      <c r="W1016" s="21"/>
      <c r="X1016" s="21"/>
      <c r="Y1016" s="21"/>
      <c r="Z1016" s="21"/>
    </row>
    <row r="1017" spans="1:26" ht="23.1" customHeight="1" x14ac:dyDescent="0.2">
      <c r="A1017" s="21"/>
      <c r="B1017" s="21"/>
      <c r="C1017" s="21"/>
      <c r="D1017" s="21"/>
      <c r="E1017" s="21"/>
      <c r="F1017" s="21"/>
      <c r="G1017" s="21"/>
      <c r="H1017" s="21"/>
      <c r="I1017" s="21"/>
      <c r="J1017" s="21"/>
      <c r="K1017" s="21"/>
      <c r="L1017" s="21"/>
      <c r="M1017" s="21"/>
      <c r="N1017" s="21"/>
      <c r="O1017" s="21"/>
      <c r="P1017" s="21"/>
      <c r="Q1017" s="21"/>
      <c r="R1017" s="21"/>
      <c r="S1017" s="21"/>
      <c r="T1017" s="21"/>
      <c r="U1017" s="21"/>
      <c r="V1017" s="21"/>
      <c r="W1017" s="21"/>
      <c r="X1017" s="21"/>
      <c r="Y1017" s="21"/>
      <c r="Z1017" s="21"/>
    </row>
    <row r="1018" spans="1:26" ht="23.1" customHeight="1" x14ac:dyDescent="0.2">
      <c r="A1018" s="21"/>
      <c r="B1018" s="21"/>
      <c r="C1018" s="21"/>
      <c r="D1018" s="21"/>
      <c r="E1018" s="21"/>
      <c r="F1018" s="21"/>
      <c r="G1018" s="21"/>
      <c r="H1018" s="21"/>
      <c r="I1018" s="21"/>
      <c r="J1018" s="21"/>
      <c r="K1018" s="21"/>
      <c r="L1018" s="21"/>
      <c r="M1018" s="21"/>
      <c r="N1018" s="21"/>
      <c r="O1018" s="21"/>
      <c r="P1018" s="21"/>
      <c r="Q1018" s="21"/>
      <c r="R1018" s="21"/>
      <c r="S1018" s="21"/>
      <c r="T1018" s="21"/>
      <c r="U1018" s="21"/>
      <c r="V1018" s="21"/>
      <c r="W1018" s="21"/>
      <c r="X1018" s="21"/>
      <c r="Y1018" s="21"/>
      <c r="Z1018" s="21"/>
    </row>
    <row r="1019" spans="1:26" ht="23.1" customHeight="1" x14ac:dyDescent="0.2">
      <c r="A1019" s="21"/>
      <c r="B1019" s="21"/>
      <c r="C1019" s="21"/>
      <c r="D1019" s="21"/>
      <c r="E1019" s="21"/>
      <c r="F1019" s="21"/>
      <c r="G1019" s="21"/>
      <c r="H1019" s="21"/>
      <c r="I1019" s="21"/>
      <c r="J1019" s="21"/>
      <c r="K1019" s="21"/>
      <c r="L1019" s="21"/>
      <c r="M1019" s="21"/>
      <c r="N1019" s="21"/>
      <c r="O1019" s="21"/>
      <c r="P1019" s="21"/>
      <c r="Q1019" s="21"/>
      <c r="R1019" s="21"/>
      <c r="S1019" s="21"/>
      <c r="T1019" s="21"/>
      <c r="U1019" s="21"/>
      <c r="V1019" s="21"/>
      <c r="W1019" s="21"/>
      <c r="X1019" s="21"/>
      <c r="Y1019" s="21"/>
      <c r="Z1019" s="21"/>
    </row>
    <row r="1020" spans="1:26" ht="23.1" customHeight="1" x14ac:dyDescent="0.2">
      <c r="A1020" s="21"/>
      <c r="B1020" s="21"/>
      <c r="C1020" s="21"/>
      <c r="D1020" s="21"/>
      <c r="E1020" s="21"/>
      <c r="F1020" s="21"/>
      <c r="G1020" s="21"/>
      <c r="H1020" s="21"/>
      <c r="I1020" s="21"/>
      <c r="J1020" s="21"/>
      <c r="K1020" s="21"/>
      <c r="L1020" s="21"/>
      <c r="M1020" s="21"/>
      <c r="N1020" s="21"/>
      <c r="O1020" s="21"/>
      <c r="P1020" s="21"/>
      <c r="Q1020" s="21"/>
      <c r="R1020" s="21"/>
      <c r="S1020" s="21"/>
      <c r="T1020" s="21"/>
      <c r="U1020" s="21"/>
      <c r="V1020" s="21"/>
      <c r="W1020" s="21"/>
      <c r="X1020" s="21"/>
      <c r="Y1020" s="21"/>
      <c r="Z1020" s="21"/>
    </row>
    <row r="1021" spans="1:26" ht="23.1" customHeight="1" x14ac:dyDescent="0.2">
      <c r="A1021" s="21"/>
      <c r="B1021" s="21"/>
      <c r="C1021" s="21"/>
      <c r="D1021" s="21"/>
      <c r="E1021" s="21"/>
      <c r="F1021" s="21"/>
      <c r="G1021" s="21"/>
      <c r="H1021" s="21"/>
      <c r="I1021" s="21"/>
      <c r="J1021" s="21"/>
      <c r="K1021" s="21"/>
      <c r="L1021" s="21"/>
      <c r="M1021" s="21"/>
      <c r="N1021" s="21"/>
      <c r="O1021" s="21"/>
      <c r="P1021" s="21"/>
      <c r="Q1021" s="21"/>
      <c r="R1021" s="21"/>
      <c r="S1021" s="21"/>
      <c r="T1021" s="21"/>
      <c r="U1021" s="21"/>
      <c r="V1021" s="21"/>
      <c r="W1021" s="21"/>
      <c r="X1021" s="21"/>
      <c r="Y1021" s="21"/>
      <c r="Z1021" s="21"/>
    </row>
    <row r="1022" spans="1:26" ht="23.1" customHeight="1" x14ac:dyDescent="0.2">
      <c r="A1022" s="21"/>
      <c r="B1022" s="21"/>
      <c r="C1022" s="21"/>
      <c r="D1022" s="21"/>
      <c r="E1022" s="21"/>
      <c r="F1022" s="21"/>
      <c r="G1022" s="21"/>
      <c r="H1022" s="21"/>
      <c r="I1022" s="21"/>
      <c r="J1022" s="21"/>
      <c r="K1022" s="21"/>
      <c r="L1022" s="21"/>
      <c r="M1022" s="21"/>
      <c r="N1022" s="21"/>
      <c r="O1022" s="21"/>
      <c r="P1022" s="21"/>
      <c r="Q1022" s="21"/>
      <c r="R1022" s="21"/>
      <c r="S1022" s="21"/>
      <c r="T1022" s="21"/>
      <c r="U1022" s="21"/>
      <c r="V1022" s="21"/>
      <c r="W1022" s="21"/>
      <c r="X1022" s="21"/>
      <c r="Y1022" s="21"/>
      <c r="Z1022" s="21"/>
    </row>
    <row r="1023" spans="1:26" ht="23.1" customHeight="1" x14ac:dyDescent="0.2">
      <c r="A1023" s="21"/>
      <c r="B1023" s="21"/>
      <c r="C1023" s="21"/>
      <c r="D1023" s="21"/>
      <c r="E1023" s="21"/>
      <c r="F1023" s="21"/>
      <c r="G1023" s="21"/>
      <c r="H1023" s="21"/>
      <c r="I1023" s="21"/>
      <c r="J1023" s="21"/>
      <c r="K1023" s="21"/>
      <c r="L1023" s="21"/>
      <c r="M1023" s="21"/>
      <c r="N1023" s="21"/>
      <c r="O1023" s="21"/>
      <c r="P1023" s="21"/>
      <c r="Q1023" s="21"/>
      <c r="R1023" s="21"/>
      <c r="S1023" s="21"/>
      <c r="T1023" s="21"/>
      <c r="U1023" s="21"/>
      <c r="V1023" s="21"/>
      <c r="W1023" s="21"/>
      <c r="X1023" s="21"/>
      <c r="Y1023" s="21"/>
      <c r="Z1023" s="21"/>
    </row>
    <row r="1024" spans="1:26" ht="23.1" customHeight="1" x14ac:dyDescent="0.2">
      <c r="A1024" s="21"/>
      <c r="B1024" s="21"/>
      <c r="C1024" s="21"/>
      <c r="D1024" s="21"/>
      <c r="E1024" s="21"/>
      <c r="F1024" s="21"/>
      <c r="G1024" s="21"/>
      <c r="H1024" s="21"/>
      <c r="I1024" s="21"/>
      <c r="J1024" s="21"/>
      <c r="K1024" s="21"/>
      <c r="L1024" s="21"/>
      <c r="M1024" s="21"/>
      <c r="N1024" s="21"/>
      <c r="O1024" s="21"/>
      <c r="P1024" s="21"/>
      <c r="Q1024" s="21"/>
      <c r="R1024" s="21"/>
      <c r="S1024" s="21"/>
      <c r="T1024" s="21"/>
      <c r="U1024" s="21"/>
      <c r="V1024" s="21"/>
      <c r="W1024" s="21"/>
      <c r="X1024" s="21"/>
      <c r="Y1024" s="21"/>
      <c r="Z1024" s="21"/>
    </row>
    <row r="1025" spans="1:26" ht="23.1" customHeight="1" x14ac:dyDescent="0.2">
      <c r="A1025" s="21"/>
      <c r="B1025" s="21"/>
      <c r="C1025" s="21"/>
      <c r="D1025" s="21"/>
      <c r="E1025" s="21"/>
      <c r="F1025" s="21"/>
      <c r="G1025" s="21"/>
      <c r="H1025" s="21"/>
      <c r="I1025" s="21"/>
      <c r="J1025" s="21"/>
      <c r="K1025" s="21"/>
      <c r="L1025" s="21"/>
      <c r="M1025" s="21"/>
      <c r="N1025" s="21"/>
      <c r="O1025" s="21"/>
      <c r="P1025" s="21"/>
      <c r="Q1025" s="21"/>
      <c r="R1025" s="21"/>
      <c r="S1025" s="21"/>
      <c r="T1025" s="21"/>
      <c r="U1025" s="21"/>
      <c r="V1025" s="21"/>
      <c r="W1025" s="21"/>
      <c r="X1025" s="21"/>
      <c r="Y1025" s="21"/>
      <c r="Z1025" s="21"/>
    </row>
    <row r="1026" spans="1:26" ht="23.1" customHeight="1" x14ac:dyDescent="0.2">
      <c r="A1026" s="21"/>
      <c r="B1026" s="21"/>
      <c r="C1026" s="21"/>
      <c r="D1026" s="21"/>
      <c r="E1026" s="21"/>
      <c r="F1026" s="21"/>
      <c r="G1026" s="21"/>
      <c r="H1026" s="21"/>
      <c r="I1026" s="21"/>
      <c r="J1026" s="21"/>
      <c r="K1026" s="21"/>
      <c r="L1026" s="21"/>
      <c r="M1026" s="21"/>
      <c r="N1026" s="21"/>
      <c r="O1026" s="21"/>
      <c r="P1026" s="21"/>
      <c r="Q1026" s="21"/>
      <c r="R1026" s="21"/>
      <c r="S1026" s="21"/>
      <c r="T1026" s="21"/>
      <c r="U1026" s="21"/>
      <c r="V1026" s="21"/>
      <c r="W1026" s="21"/>
      <c r="X1026" s="21"/>
      <c r="Y1026" s="21"/>
      <c r="Z1026" s="21"/>
    </row>
    <row r="1027" spans="1:26" ht="23.1" customHeight="1" x14ac:dyDescent="0.2">
      <c r="A1027" s="21"/>
      <c r="B1027" s="21"/>
      <c r="C1027" s="21"/>
      <c r="D1027" s="21"/>
      <c r="E1027" s="21"/>
      <c r="F1027" s="21"/>
      <c r="G1027" s="21"/>
      <c r="H1027" s="21"/>
      <c r="I1027" s="21"/>
      <c r="J1027" s="21"/>
      <c r="K1027" s="21"/>
      <c r="L1027" s="21"/>
      <c r="M1027" s="21"/>
      <c r="N1027" s="21"/>
      <c r="O1027" s="21"/>
      <c r="P1027" s="21"/>
      <c r="Q1027" s="21"/>
      <c r="R1027" s="21"/>
      <c r="S1027" s="21"/>
      <c r="T1027" s="21"/>
      <c r="U1027" s="21"/>
      <c r="V1027" s="21"/>
      <c r="W1027" s="21"/>
      <c r="X1027" s="21"/>
      <c r="Y1027" s="21"/>
      <c r="Z1027" s="21"/>
    </row>
    <row r="1028" spans="1:26" ht="23.1" customHeight="1" x14ac:dyDescent="0.2">
      <c r="A1028" s="21"/>
      <c r="B1028" s="21"/>
      <c r="C1028" s="21"/>
      <c r="D1028" s="21"/>
      <c r="E1028" s="21"/>
      <c r="F1028" s="21"/>
      <c r="G1028" s="21"/>
      <c r="H1028" s="21"/>
      <c r="I1028" s="21"/>
      <c r="J1028" s="21"/>
      <c r="K1028" s="21"/>
      <c r="L1028" s="21"/>
      <c r="M1028" s="21"/>
      <c r="N1028" s="21"/>
      <c r="O1028" s="21"/>
      <c r="P1028" s="21"/>
      <c r="Q1028" s="21"/>
      <c r="R1028" s="21"/>
      <c r="S1028" s="21"/>
      <c r="T1028" s="21"/>
      <c r="U1028" s="21"/>
      <c r="V1028" s="21"/>
      <c r="W1028" s="21"/>
      <c r="X1028" s="21"/>
      <c r="Y1028" s="21"/>
      <c r="Z1028" s="21"/>
    </row>
    <row r="1029" spans="1:26" ht="23.1" customHeight="1" x14ac:dyDescent="0.2">
      <c r="A1029" s="21"/>
      <c r="B1029" s="21"/>
      <c r="C1029" s="21"/>
      <c r="D1029" s="21"/>
      <c r="E1029" s="21"/>
      <c r="F1029" s="21"/>
      <c r="G1029" s="21"/>
      <c r="H1029" s="21"/>
      <c r="I1029" s="21"/>
      <c r="J1029" s="21"/>
      <c r="K1029" s="21"/>
      <c r="L1029" s="21"/>
      <c r="M1029" s="21"/>
      <c r="N1029" s="21"/>
      <c r="O1029" s="21"/>
      <c r="P1029" s="21"/>
      <c r="Q1029" s="21"/>
      <c r="R1029" s="21"/>
      <c r="S1029" s="21"/>
      <c r="T1029" s="21"/>
      <c r="U1029" s="21"/>
      <c r="V1029" s="21"/>
      <c r="W1029" s="21"/>
      <c r="X1029" s="21"/>
      <c r="Y1029" s="21"/>
      <c r="Z1029" s="21"/>
    </row>
    <row r="1030" spans="1:26" ht="23.1" customHeight="1" x14ac:dyDescent="0.2">
      <c r="A1030" s="21"/>
      <c r="B1030" s="21"/>
      <c r="C1030" s="21"/>
      <c r="D1030" s="21"/>
      <c r="E1030" s="21"/>
      <c r="F1030" s="21"/>
      <c r="G1030" s="21"/>
      <c r="H1030" s="21"/>
      <c r="I1030" s="21"/>
      <c r="J1030" s="21"/>
      <c r="K1030" s="21"/>
      <c r="L1030" s="21"/>
      <c r="M1030" s="21"/>
      <c r="N1030" s="21"/>
      <c r="O1030" s="21"/>
      <c r="P1030" s="21"/>
      <c r="Q1030" s="21"/>
      <c r="R1030" s="21"/>
      <c r="S1030" s="21"/>
      <c r="T1030" s="21"/>
      <c r="U1030" s="21"/>
      <c r="V1030" s="21"/>
      <c r="W1030" s="21"/>
      <c r="X1030" s="21"/>
      <c r="Y1030" s="21"/>
      <c r="Z1030" s="21"/>
    </row>
    <row r="1031" spans="1:26" ht="23.1" customHeight="1" x14ac:dyDescent="0.2">
      <c r="A1031" s="21"/>
      <c r="B1031" s="21"/>
      <c r="C1031" s="21"/>
      <c r="D1031" s="21"/>
      <c r="E1031" s="21"/>
      <c r="F1031" s="21"/>
      <c r="G1031" s="21"/>
      <c r="H1031" s="21"/>
      <c r="I1031" s="21"/>
      <c r="J1031" s="21"/>
      <c r="K1031" s="21"/>
      <c r="L1031" s="21"/>
      <c r="M1031" s="21"/>
      <c r="N1031" s="21"/>
      <c r="O1031" s="21"/>
      <c r="P1031" s="21"/>
      <c r="Q1031" s="21"/>
      <c r="R1031" s="21"/>
      <c r="S1031" s="21"/>
      <c r="T1031" s="21"/>
      <c r="U1031" s="21"/>
      <c r="V1031" s="21"/>
      <c r="W1031" s="21"/>
      <c r="X1031" s="21"/>
      <c r="Y1031" s="21"/>
      <c r="Z1031" s="21"/>
    </row>
    <row r="1032" spans="1:26" ht="23.1" customHeight="1" x14ac:dyDescent="0.2">
      <c r="A1032" s="21"/>
      <c r="B1032" s="21"/>
      <c r="C1032" s="21"/>
      <c r="D1032" s="21"/>
      <c r="E1032" s="21"/>
      <c r="F1032" s="21"/>
      <c r="G1032" s="21"/>
      <c r="H1032" s="21"/>
      <c r="I1032" s="21"/>
      <c r="J1032" s="21"/>
      <c r="K1032" s="21"/>
      <c r="L1032" s="21"/>
      <c r="M1032" s="21"/>
      <c r="N1032" s="21"/>
      <c r="O1032" s="21"/>
      <c r="P1032" s="21"/>
      <c r="Q1032" s="21"/>
      <c r="R1032" s="21"/>
      <c r="S1032" s="21"/>
      <c r="T1032" s="21"/>
      <c r="U1032" s="21"/>
      <c r="V1032" s="21"/>
      <c r="W1032" s="21"/>
      <c r="X1032" s="21"/>
      <c r="Y1032" s="21"/>
      <c r="Z1032" s="21"/>
    </row>
    <row r="1033" spans="1:26" ht="23.1" customHeight="1" x14ac:dyDescent="0.2">
      <c r="A1033" s="21"/>
      <c r="B1033" s="21"/>
      <c r="C1033" s="21"/>
      <c r="D1033" s="21"/>
      <c r="E1033" s="21"/>
      <c r="F1033" s="21"/>
      <c r="G1033" s="21"/>
      <c r="H1033" s="21"/>
      <c r="I1033" s="21"/>
      <c r="J1033" s="21"/>
      <c r="K1033" s="21"/>
      <c r="L1033" s="21"/>
      <c r="M1033" s="21"/>
      <c r="N1033" s="21"/>
      <c r="O1033" s="21"/>
      <c r="P1033" s="21"/>
      <c r="Q1033" s="21"/>
      <c r="R1033" s="21"/>
      <c r="S1033" s="21"/>
      <c r="T1033" s="21"/>
      <c r="U1033" s="21"/>
      <c r="V1033" s="21"/>
      <c r="W1033" s="21"/>
      <c r="X1033" s="21"/>
      <c r="Y1033" s="21"/>
      <c r="Z1033" s="21"/>
    </row>
    <row r="1034" spans="1:26" ht="23.1" customHeight="1" x14ac:dyDescent="0.2">
      <c r="A1034" s="21"/>
      <c r="B1034" s="21"/>
      <c r="C1034" s="21"/>
      <c r="D1034" s="21"/>
      <c r="E1034" s="21"/>
      <c r="F1034" s="21"/>
      <c r="G1034" s="21"/>
      <c r="H1034" s="21"/>
      <c r="I1034" s="21"/>
      <c r="J1034" s="21"/>
      <c r="K1034" s="21"/>
      <c r="L1034" s="21"/>
      <c r="M1034" s="21"/>
      <c r="N1034" s="21"/>
      <c r="O1034" s="21"/>
      <c r="P1034" s="21"/>
      <c r="Q1034" s="21"/>
      <c r="R1034" s="21"/>
      <c r="S1034" s="21"/>
      <c r="T1034" s="21"/>
      <c r="U1034" s="21"/>
      <c r="V1034" s="21"/>
      <c r="W1034" s="21"/>
      <c r="X1034" s="21"/>
      <c r="Y1034" s="21"/>
      <c r="Z1034" s="21"/>
    </row>
    <row r="1035" spans="1:26" ht="23.1" customHeight="1" x14ac:dyDescent="0.2">
      <c r="A1035" s="21"/>
      <c r="B1035" s="21"/>
      <c r="C1035" s="21"/>
      <c r="D1035" s="21"/>
      <c r="E1035" s="21"/>
      <c r="F1035" s="21"/>
      <c r="G1035" s="21"/>
      <c r="H1035" s="21"/>
      <c r="I1035" s="21"/>
      <c r="J1035" s="21"/>
      <c r="K1035" s="21"/>
      <c r="L1035" s="21"/>
      <c r="M1035" s="21"/>
      <c r="N1035" s="21"/>
      <c r="O1035" s="21"/>
      <c r="P1035" s="21"/>
      <c r="Q1035" s="21"/>
      <c r="R1035" s="21"/>
      <c r="S1035" s="21"/>
      <c r="T1035" s="21"/>
      <c r="U1035" s="21"/>
      <c r="V1035" s="21"/>
      <c r="W1035" s="21"/>
      <c r="X1035" s="21"/>
      <c r="Y1035" s="21"/>
      <c r="Z1035" s="21"/>
    </row>
    <row r="1036" spans="1:26" ht="23.1" customHeight="1" x14ac:dyDescent="0.2">
      <c r="A1036" s="21"/>
      <c r="B1036" s="21"/>
      <c r="C1036" s="21"/>
      <c r="D1036" s="21"/>
      <c r="E1036" s="21"/>
      <c r="F1036" s="21"/>
      <c r="G1036" s="21"/>
      <c r="H1036" s="21"/>
      <c r="I1036" s="21"/>
      <c r="J1036" s="21"/>
      <c r="K1036" s="21"/>
      <c r="L1036" s="21"/>
      <c r="M1036" s="21"/>
      <c r="N1036" s="21"/>
      <c r="O1036" s="21"/>
      <c r="P1036" s="21"/>
      <c r="Q1036" s="21"/>
      <c r="R1036" s="21"/>
      <c r="S1036" s="21"/>
      <c r="T1036" s="21"/>
      <c r="U1036" s="21"/>
      <c r="V1036" s="21"/>
      <c r="W1036" s="21"/>
      <c r="X1036" s="21"/>
      <c r="Y1036" s="21"/>
      <c r="Z1036" s="21"/>
    </row>
    <row r="1037" spans="1:26" ht="23.1" customHeight="1" x14ac:dyDescent="0.2">
      <c r="A1037" s="21"/>
      <c r="B1037" s="21"/>
      <c r="C1037" s="21"/>
      <c r="D1037" s="21"/>
      <c r="E1037" s="21"/>
      <c r="F1037" s="21"/>
      <c r="G1037" s="21"/>
      <c r="H1037" s="21"/>
      <c r="I1037" s="21"/>
      <c r="J1037" s="21"/>
      <c r="K1037" s="21"/>
      <c r="L1037" s="21"/>
      <c r="M1037" s="21"/>
      <c r="N1037" s="21"/>
      <c r="O1037" s="21"/>
      <c r="P1037" s="21"/>
      <c r="Q1037" s="21"/>
      <c r="R1037" s="21"/>
      <c r="S1037" s="21"/>
      <c r="T1037" s="21"/>
      <c r="U1037" s="21"/>
      <c r="V1037" s="21"/>
      <c r="W1037" s="21"/>
      <c r="X1037" s="21"/>
      <c r="Y1037" s="21"/>
      <c r="Z1037" s="21"/>
    </row>
    <row r="1038" spans="1:26" ht="23.1" customHeight="1" x14ac:dyDescent="0.2">
      <c r="A1038" s="21"/>
      <c r="B1038" s="21"/>
      <c r="C1038" s="21"/>
      <c r="D1038" s="21"/>
      <c r="E1038" s="21"/>
      <c r="F1038" s="21"/>
      <c r="G1038" s="21"/>
      <c r="H1038" s="21"/>
      <c r="I1038" s="21"/>
      <c r="J1038" s="21"/>
      <c r="K1038" s="21"/>
      <c r="L1038" s="21"/>
      <c r="M1038" s="21"/>
      <c r="N1038" s="21"/>
      <c r="O1038" s="21"/>
      <c r="P1038" s="21"/>
      <c r="Q1038" s="21"/>
      <c r="R1038" s="21"/>
      <c r="S1038" s="21"/>
      <c r="T1038" s="21"/>
      <c r="U1038" s="21"/>
      <c r="V1038" s="21"/>
      <c r="W1038" s="21"/>
      <c r="X1038" s="21"/>
      <c r="Y1038" s="21"/>
      <c r="Z1038" s="21"/>
    </row>
    <row r="1039" spans="1:26" ht="23.1" customHeight="1" x14ac:dyDescent="0.2">
      <c r="A1039" s="21"/>
      <c r="B1039" s="21"/>
      <c r="C1039" s="21"/>
      <c r="D1039" s="21"/>
      <c r="E1039" s="21"/>
      <c r="F1039" s="21"/>
      <c r="G1039" s="21"/>
      <c r="H1039" s="21"/>
      <c r="I1039" s="21"/>
      <c r="J1039" s="21"/>
      <c r="K1039" s="21"/>
      <c r="L1039" s="21"/>
      <c r="M1039" s="21"/>
      <c r="N1039" s="21"/>
      <c r="O1039" s="21"/>
      <c r="P1039" s="21"/>
      <c r="Q1039" s="21"/>
      <c r="R1039" s="21"/>
      <c r="S1039" s="21"/>
      <c r="T1039" s="21"/>
      <c r="U1039" s="21"/>
      <c r="V1039" s="21"/>
      <c r="W1039" s="21"/>
      <c r="X1039" s="21"/>
      <c r="Y1039" s="21"/>
      <c r="Z1039" s="21"/>
    </row>
    <row r="1040" spans="1:26" ht="23.1" customHeight="1" x14ac:dyDescent="0.2">
      <c r="A1040" s="21"/>
      <c r="B1040" s="21"/>
      <c r="C1040" s="21"/>
      <c r="D1040" s="21"/>
      <c r="E1040" s="21"/>
      <c r="F1040" s="21"/>
      <c r="G1040" s="21"/>
      <c r="H1040" s="21"/>
      <c r="I1040" s="21"/>
      <c r="J1040" s="21"/>
      <c r="K1040" s="21"/>
      <c r="L1040" s="21"/>
      <c r="M1040" s="21"/>
      <c r="N1040" s="21"/>
      <c r="O1040" s="21"/>
      <c r="P1040" s="21"/>
      <c r="Q1040" s="21"/>
      <c r="R1040" s="21"/>
      <c r="S1040" s="21"/>
      <c r="T1040" s="21"/>
      <c r="U1040" s="21"/>
      <c r="V1040" s="21"/>
      <c r="W1040" s="21"/>
      <c r="X1040" s="21"/>
      <c r="Y1040" s="21"/>
      <c r="Z1040" s="21"/>
    </row>
    <row r="1041" spans="1:26" ht="23.1" customHeight="1" x14ac:dyDescent="0.2">
      <c r="A1041" s="21"/>
      <c r="B1041" s="21"/>
      <c r="C1041" s="21"/>
      <c r="D1041" s="21"/>
      <c r="E1041" s="21"/>
      <c r="F1041" s="21"/>
      <c r="G1041" s="21"/>
      <c r="H1041" s="21"/>
      <c r="I1041" s="21"/>
      <c r="J1041" s="21"/>
      <c r="K1041" s="21"/>
      <c r="L1041" s="21"/>
      <c r="M1041" s="21"/>
      <c r="N1041" s="21"/>
      <c r="O1041" s="21"/>
      <c r="P1041" s="21"/>
      <c r="Q1041" s="21"/>
      <c r="R1041" s="21"/>
      <c r="S1041" s="21"/>
      <c r="T1041" s="21"/>
      <c r="U1041" s="21"/>
      <c r="V1041" s="21"/>
      <c r="W1041" s="21"/>
      <c r="X1041" s="21"/>
      <c r="Y1041" s="21"/>
      <c r="Z1041" s="21"/>
    </row>
    <row r="1042" spans="1:26" ht="23.1" customHeight="1" x14ac:dyDescent="0.2">
      <c r="A1042" s="21"/>
      <c r="B1042" s="21"/>
      <c r="C1042" s="21"/>
      <c r="D1042" s="21"/>
      <c r="E1042" s="21"/>
      <c r="F1042" s="21"/>
      <c r="G1042" s="21"/>
      <c r="H1042" s="21"/>
      <c r="I1042" s="21"/>
      <c r="J1042" s="21"/>
      <c r="K1042" s="21"/>
      <c r="L1042" s="21"/>
      <c r="M1042" s="21"/>
      <c r="N1042" s="21"/>
      <c r="O1042" s="21"/>
      <c r="P1042" s="21"/>
      <c r="Q1042" s="21"/>
      <c r="R1042" s="21"/>
      <c r="S1042" s="21"/>
      <c r="T1042" s="21"/>
      <c r="U1042" s="21"/>
      <c r="V1042" s="21"/>
      <c r="W1042" s="21"/>
      <c r="X1042" s="21"/>
      <c r="Y1042" s="21"/>
      <c r="Z1042" s="21"/>
    </row>
    <row r="1043" spans="1:26" ht="23.1" customHeight="1" x14ac:dyDescent="0.2">
      <c r="A1043" s="21"/>
      <c r="B1043" s="21"/>
      <c r="C1043" s="21"/>
      <c r="D1043" s="21"/>
      <c r="E1043" s="21"/>
      <c r="F1043" s="21"/>
      <c r="G1043" s="21"/>
      <c r="H1043" s="21"/>
      <c r="I1043" s="21"/>
      <c r="J1043" s="21"/>
      <c r="K1043" s="21"/>
      <c r="L1043" s="21"/>
      <c r="M1043" s="21"/>
      <c r="N1043" s="21"/>
      <c r="O1043" s="21"/>
      <c r="P1043" s="21"/>
      <c r="Q1043" s="21"/>
      <c r="R1043" s="21"/>
      <c r="S1043" s="21"/>
      <c r="T1043" s="21"/>
      <c r="U1043" s="21"/>
      <c r="V1043" s="21"/>
      <c r="W1043" s="21"/>
      <c r="X1043" s="21"/>
      <c r="Y1043" s="21"/>
      <c r="Z1043" s="21"/>
    </row>
    <row r="1044" spans="1:26" ht="23.1" customHeight="1" x14ac:dyDescent="0.2">
      <c r="A1044" s="21"/>
      <c r="B1044" s="21"/>
      <c r="C1044" s="21"/>
      <c r="D1044" s="21"/>
      <c r="E1044" s="21"/>
      <c r="F1044" s="21"/>
      <c r="G1044" s="21"/>
      <c r="H1044" s="21"/>
      <c r="I1044" s="21"/>
      <c r="J1044" s="21"/>
      <c r="K1044" s="21"/>
      <c r="L1044" s="21"/>
      <c r="M1044" s="21"/>
      <c r="N1044" s="21"/>
      <c r="O1044" s="21"/>
      <c r="P1044" s="21"/>
      <c r="Q1044" s="21"/>
      <c r="R1044" s="21"/>
      <c r="S1044" s="21"/>
      <c r="T1044" s="21"/>
      <c r="U1044" s="21"/>
      <c r="V1044" s="21"/>
      <c r="W1044" s="21"/>
      <c r="X1044" s="21"/>
      <c r="Y1044" s="21"/>
      <c r="Z1044" s="21"/>
    </row>
    <row r="1045" spans="1:26" ht="23.1" customHeight="1" x14ac:dyDescent="0.2">
      <c r="A1045" s="21"/>
      <c r="B1045" s="21"/>
      <c r="C1045" s="21"/>
      <c r="D1045" s="21"/>
      <c r="E1045" s="21"/>
      <c r="F1045" s="21"/>
      <c r="G1045" s="21"/>
      <c r="H1045" s="21"/>
      <c r="I1045" s="21"/>
      <c r="J1045" s="21"/>
      <c r="K1045" s="21"/>
      <c r="L1045" s="21"/>
      <c r="M1045" s="21"/>
      <c r="N1045" s="21"/>
      <c r="O1045" s="21"/>
      <c r="P1045" s="21"/>
      <c r="Q1045" s="21"/>
      <c r="R1045" s="21"/>
      <c r="S1045" s="21"/>
      <c r="T1045" s="21"/>
      <c r="U1045" s="21"/>
      <c r="V1045" s="21"/>
      <c r="W1045" s="21"/>
      <c r="X1045" s="21"/>
      <c r="Y1045" s="21"/>
      <c r="Z1045" s="21"/>
    </row>
    <row r="1046" spans="1:26" ht="23.1" customHeight="1" x14ac:dyDescent="0.2">
      <c r="A1046" s="21"/>
      <c r="B1046" s="21"/>
      <c r="C1046" s="21"/>
      <c r="D1046" s="21"/>
      <c r="E1046" s="21"/>
      <c r="F1046" s="21"/>
      <c r="G1046" s="21"/>
      <c r="H1046" s="21"/>
      <c r="I1046" s="21"/>
      <c r="J1046" s="21"/>
      <c r="K1046" s="21"/>
      <c r="L1046" s="21"/>
      <c r="M1046" s="21"/>
      <c r="N1046" s="21"/>
      <c r="O1046" s="21"/>
      <c r="P1046" s="21"/>
      <c r="Q1046" s="21"/>
      <c r="R1046" s="21"/>
      <c r="S1046" s="21"/>
      <c r="T1046" s="21"/>
      <c r="U1046" s="21"/>
      <c r="V1046" s="21"/>
      <c r="W1046" s="21"/>
      <c r="X1046" s="21"/>
      <c r="Y1046" s="21"/>
      <c r="Z1046" s="21"/>
    </row>
    <row r="1047" spans="1:26" ht="23.1" customHeight="1" x14ac:dyDescent="0.2">
      <c r="A1047" s="21"/>
      <c r="B1047" s="21"/>
      <c r="C1047" s="21"/>
      <c r="D1047" s="21"/>
      <c r="E1047" s="21"/>
      <c r="F1047" s="21"/>
      <c r="G1047" s="21"/>
      <c r="H1047" s="21"/>
      <c r="I1047" s="21"/>
      <c r="J1047" s="21"/>
      <c r="K1047" s="21"/>
      <c r="L1047" s="21"/>
      <c r="M1047" s="21"/>
      <c r="N1047" s="21"/>
      <c r="O1047" s="21"/>
      <c r="P1047" s="21"/>
      <c r="Q1047" s="21"/>
      <c r="R1047" s="21"/>
      <c r="S1047" s="21"/>
      <c r="T1047" s="21"/>
      <c r="U1047" s="21"/>
      <c r="V1047" s="21"/>
      <c r="W1047" s="21"/>
      <c r="X1047" s="21"/>
      <c r="Y1047" s="21"/>
      <c r="Z1047" s="21"/>
    </row>
    <row r="1048" spans="1:26" ht="23.1" customHeight="1" x14ac:dyDescent="0.2">
      <c r="A1048" s="21"/>
      <c r="B1048" s="21"/>
      <c r="C1048" s="21"/>
      <c r="D1048" s="21"/>
      <c r="E1048" s="21"/>
      <c r="F1048" s="21"/>
      <c r="G1048" s="21"/>
      <c r="H1048" s="21"/>
      <c r="I1048" s="21"/>
      <c r="J1048" s="21"/>
      <c r="K1048" s="21"/>
      <c r="L1048" s="21"/>
      <c r="M1048" s="21"/>
      <c r="N1048" s="21"/>
      <c r="O1048" s="21"/>
      <c r="P1048" s="21"/>
      <c r="Q1048" s="21"/>
      <c r="R1048" s="21"/>
      <c r="S1048" s="21"/>
      <c r="T1048" s="21"/>
      <c r="U1048" s="21"/>
      <c r="V1048" s="21"/>
      <c r="W1048" s="21"/>
      <c r="X1048" s="21"/>
      <c r="Y1048" s="21"/>
      <c r="Z1048" s="21"/>
    </row>
    <row r="1049" spans="1:26" ht="23.1" customHeight="1" x14ac:dyDescent="0.2">
      <c r="A1049" s="21"/>
      <c r="B1049" s="21"/>
      <c r="C1049" s="21"/>
      <c r="D1049" s="21"/>
      <c r="E1049" s="21"/>
      <c r="F1049" s="21"/>
      <c r="G1049" s="21"/>
      <c r="H1049" s="21"/>
      <c r="I1049" s="21"/>
      <c r="J1049" s="21"/>
      <c r="K1049" s="21"/>
      <c r="L1049" s="21"/>
      <c r="M1049" s="21"/>
      <c r="N1049" s="21"/>
      <c r="O1049" s="21"/>
      <c r="P1049" s="21"/>
      <c r="Q1049" s="21"/>
      <c r="R1049" s="21"/>
      <c r="S1049" s="21"/>
      <c r="T1049" s="21"/>
      <c r="U1049" s="21"/>
      <c r="V1049" s="21"/>
      <c r="W1049" s="21"/>
      <c r="X1049" s="21"/>
      <c r="Y1049" s="21"/>
      <c r="Z1049" s="21"/>
    </row>
    <row r="1050" spans="1:26" ht="23.1" customHeight="1" x14ac:dyDescent="0.2">
      <c r="A1050" s="21"/>
      <c r="B1050" s="21"/>
      <c r="C1050" s="21"/>
      <c r="D1050" s="21"/>
      <c r="E1050" s="21"/>
      <c r="F1050" s="21"/>
      <c r="G1050" s="21"/>
      <c r="H1050" s="21"/>
      <c r="I1050" s="21"/>
      <c r="J1050" s="21"/>
      <c r="K1050" s="21"/>
      <c r="L1050" s="21"/>
      <c r="M1050" s="21"/>
      <c r="N1050" s="21"/>
      <c r="O1050" s="21"/>
      <c r="P1050" s="21"/>
      <c r="Q1050" s="21"/>
      <c r="R1050" s="21"/>
      <c r="S1050" s="21"/>
      <c r="T1050" s="21"/>
      <c r="U1050" s="21"/>
      <c r="V1050" s="21"/>
      <c r="W1050" s="21"/>
      <c r="X1050" s="21"/>
      <c r="Y1050" s="21"/>
      <c r="Z1050" s="21"/>
    </row>
    <row r="1051" spans="1:26" ht="23.1" customHeight="1" x14ac:dyDescent="0.2">
      <c r="A1051" s="21"/>
      <c r="B1051" s="21"/>
      <c r="C1051" s="21"/>
      <c r="D1051" s="21"/>
      <c r="E1051" s="21"/>
      <c r="F1051" s="21"/>
      <c r="G1051" s="21"/>
      <c r="H1051" s="21"/>
      <c r="I1051" s="21"/>
      <c r="J1051" s="21"/>
      <c r="K1051" s="21"/>
      <c r="L1051" s="21"/>
      <c r="M1051" s="21"/>
      <c r="N1051" s="21"/>
      <c r="O1051" s="21"/>
      <c r="P1051" s="21"/>
      <c r="Q1051" s="21"/>
      <c r="R1051" s="21"/>
      <c r="S1051" s="21"/>
      <c r="T1051" s="21"/>
      <c r="U1051" s="21"/>
      <c r="V1051" s="21"/>
      <c r="W1051" s="21"/>
      <c r="X1051" s="21"/>
      <c r="Y1051" s="21"/>
      <c r="Z1051" s="21"/>
    </row>
    <row r="1052" spans="1:26" ht="23.1" customHeight="1" x14ac:dyDescent="0.2">
      <c r="A1052" s="21"/>
      <c r="B1052" s="21"/>
      <c r="C1052" s="21"/>
      <c r="D1052" s="21"/>
      <c r="E1052" s="21"/>
      <c r="F1052" s="21"/>
      <c r="G1052" s="21"/>
      <c r="H1052" s="21"/>
      <c r="I1052" s="21"/>
      <c r="J1052" s="21"/>
      <c r="K1052" s="21"/>
      <c r="L1052" s="21"/>
      <c r="M1052" s="21"/>
      <c r="N1052" s="21"/>
      <c r="O1052" s="21"/>
      <c r="P1052" s="21"/>
      <c r="Q1052" s="21"/>
      <c r="R1052" s="21"/>
      <c r="S1052" s="21"/>
      <c r="T1052" s="21"/>
      <c r="U1052" s="21"/>
      <c r="V1052" s="21"/>
      <c r="W1052" s="21"/>
      <c r="X1052" s="21"/>
      <c r="Y1052" s="21"/>
      <c r="Z1052" s="21"/>
    </row>
    <row r="1053" spans="1:26" ht="23.1" customHeight="1" x14ac:dyDescent="0.2">
      <c r="A1053" s="21"/>
      <c r="B1053" s="21"/>
      <c r="C1053" s="21"/>
      <c r="D1053" s="21"/>
      <c r="E1053" s="21"/>
      <c r="F1053" s="21"/>
      <c r="G1053" s="21"/>
      <c r="H1053" s="21"/>
      <c r="I1053" s="21"/>
      <c r="J1053" s="21"/>
      <c r="K1053" s="21"/>
      <c r="L1053" s="21"/>
      <c r="M1053" s="21"/>
      <c r="N1053" s="21"/>
      <c r="O1053" s="21"/>
      <c r="P1053" s="21"/>
      <c r="Q1053" s="21"/>
      <c r="R1053" s="21"/>
      <c r="S1053" s="21"/>
      <c r="T1053" s="21"/>
      <c r="U1053" s="21"/>
      <c r="V1053" s="21"/>
      <c r="W1053" s="21"/>
      <c r="X1053" s="21"/>
      <c r="Y1053" s="21"/>
      <c r="Z1053" s="21"/>
    </row>
    <row r="1054" spans="1:26" ht="23.1" customHeight="1" x14ac:dyDescent="0.2">
      <c r="A1054" s="21"/>
      <c r="B1054" s="21"/>
      <c r="C1054" s="21"/>
      <c r="D1054" s="21"/>
      <c r="E1054" s="21"/>
      <c r="F1054" s="21"/>
      <c r="G1054" s="21"/>
      <c r="H1054" s="21"/>
      <c r="I1054" s="21"/>
      <c r="J1054" s="21"/>
      <c r="K1054" s="21"/>
      <c r="L1054" s="21"/>
      <c r="M1054" s="21"/>
      <c r="N1054" s="21"/>
      <c r="O1054" s="21"/>
      <c r="P1054" s="21"/>
      <c r="Q1054" s="21"/>
      <c r="R1054" s="21"/>
      <c r="S1054" s="21"/>
      <c r="T1054" s="21"/>
      <c r="U1054" s="21"/>
      <c r="V1054" s="21"/>
      <c r="W1054" s="21"/>
      <c r="X1054" s="21"/>
      <c r="Y1054" s="21"/>
      <c r="Z1054" s="21"/>
    </row>
    <row r="1055" spans="1:26" ht="23.1" customHeight="1" x14ac:dyDescent="0.2">
      <c r="A1055" s="21"/>
      <c r="B1055" s="21"/>
      <c r="C1055" s="21"/>
      <c r="D1055" s="21"/>
      <c r="E1055" s="21"/>
      <c r="F1055" s="21"/>
      <c r="G1055" s="21"/>
      <c r="H1055" s="21"/>
      <c r="I1055" s="21"/>
      <c r="J1055" s="21"/>
      <c r="K1055" s="21"/>
      <c r="L1055" s="21"/>
      <c r="M1055" s="21"/>
      <c r="N1055" s="21"/>
      <c r="O1055" s="21"/>
      <c r="P1055" s="21"/>
      <c r="Q1055" s="21"/>
      <c r="R1055" s="21"/>
      <c r="S1055" s="21"/>
      <c r="T1055" s="21"/>
      <c r="U1055" s="21"/>
      <c r="V1055" s="21"/>
      <c r="W1055" s="21"/>
      <c r="X1055" s="21"/>
      <c r="Y1055" s="21"/>
      <c r="Z1055" s="21"/>
    </row>
    <row r="1056" spans="1:26" ht="23.1" customHeight="1" x14ac:dyDescent="0.2">
      <c r="A1056" s="21"/>
      <c r="B1056" s="21"/>
      <c r="C1056" s="21"/>
      <c r="D1056" s="21"/>
      <c r="E1056" s="21"/>
      <c r="F1056" s="21"/>
      <c r="G1056" s="21"/>
      <c r="H1056" s="21"/>
      <c r="I1056" s="21"/>
      <c r="J1056" s="21"/>
      <c r="K1056" s="21"/>
      <c r="L1056" s="21"/>
      <c r="M1056" s="21"/>
      <c r="N1056" s="21"/>
      <c r="O1056" s="21"/>
      <c r="P1056" s="21"/>
      <c r="Q1056" s="21"/>
      <c r="R1056" s="21"/>
      <c r="S1056" s="21"/>
      <c r="T1056" s="21"/>
      <c r="U1056" s="21"/>
      <c r="V1056" s="21"/>
      <c r="W1056" s="21"/>
      <c r="X1056" s="21"/>
      <c r="Y1056" s="21"/>
      <c r="Z1056" s="21"/>
    </row>
    <row r="1057" spans="1:26" ht="23.1" customHeight="1" x14ac:dyDescent="0.2">
      <c r="A1057" s="21"/>
      <c r="B1057" s="21"/>
      <c r="C1057" s="21"/>
      <c r="D1057" s="21"/>
      <c r="E1057" s="21"/>
      <c r="F1057" s="21"/>
      <c r="G1057" s="21"/>
      <c r="H1057" s="21"/>
      <c r="I1057" s="21"/>
      <c r="J1057" s="21"/>
      <c r="K1057" s="21"/>
      <c r="L1057" s="21"/>
      <c r="M1057" s="21"/>
      <c r="N1057" s="21"/>
      <c r="O1057" s="21"/>
      <c r="P1057" s="21"/>
      <c r="Q1057" s="21"/>
      <c r="R1057" s="21"/>
      <c r="S1057" s="21"/>
      <c r="T1057" s="21"/>
      <c r="U1057" s="21"/>
      <c r="V1057" s="21"/>
      <c r="W1057" s="21"/>
      <c r="X1057" s="21"/>
      <c r="Y1057" s="21"/>
      <c r="Z1057" s="21"/>
    </row>
    <row r="1058" spans="1:26" ht="23.1" customHeight="1" x14ac:dyDescent="0.2">
      <c r="A1058" s="21"/>
      <c r="B1058" s="21"/>
      <c r="C1058" s="21"/>
      <c r="D1058" s="21"/>
      <c r="E1058" s="21"/>
      <c r="F1058" s="21"/>
      <c r="G1058" s="21"/>
      <c r="H1058" s="21"/>
      <c r="I1058" s="21"/>
      <c r="J1058" s="21"/>
      <c r="K1058" s="21"/>
      <c r="L1058" s="21"/>
      <c r="M1058" s="21"/>
      <c r="N1058" s="21"/>
      <c r="O1058" s="21"/>
      <c r="P1058" s="21"/>
      <c r="Q1058" s="21"/>
      <c r="R1058" s="21"/>
      <c r="S1058" s="21"/>
      <c r="T1058" s="21"/>
      <c r="U1058" s="21"/>
      <c r="V1058" s="21"/>
      <c r="W1058" s="21"/>
      <c r="X1058" s="21"/>
      <c r="Y1058" s="21"/>
      <c r="Z1058" s="21"/>
    </row>
    <row r="1059" spans="1:26" ht="23.1" customHeight="1" x14ac:dyDescent="0.2">
      <c r="A1059" s="21"/>
      <c r="B1059" s="21"/>
      <c r="C1059" s="21"/>
      <c r="D1059" s="21"/>
      <c r="E1059" s="21"/>
      <c r="F1059" s="21"/>
      <c r="G1059" s="21"/>
      <c r="H1059" s="21"/>
      <c r="I1059" s="21"/>
      <c r="J1059" s="21"/>
      <c r="K1059" s="21"/>
      <c r="L1059" s="21"/>
      <c r="M1059" s="21"/>
      <c r="N1059" s="21"/>
      <c r="O1059" s="21"/>
      <c r="P1059" s="21"/>
      <c r="Q1059" s="21"/>
      <c r="R1059" s="21"/>
      <c r="S1059" s="21"/>
      <c r="T1059" s="21"/>
      <c r="U1059" s="21"/>
      <c r="V1059" s="21"/>
      <c r="W1059" s="21"/>
      <c r="X1059" s="21"/>
      <c r="Y1059" s="21"/>
      <c r="Z1059" s="21"/>
    </row>
    <row r="1060" spans="1:26" ht="23.1" customHeight="1" x14ac:dyDescent="0.2">
      <c r="A1060" s="21"/>
      <c r="B1060" s="21"/>
      <c r="C1060" s="21"/>
      <c r="D1060" s="21"/>
      <c r="E1060" s="21"/>
      <c r="F1060" s="21"/>
      <c r="G1060" s="21"/>
      <c r="H1060" s="21"/>
      <c r="I1060" s="21"/>
      <c r="J1060" s="21"/>
      <c r="K1060" s="21"/>
      <c r="L1060" s="21"/>
      <c r="M1060" s="21"/>
      <c r="N1060" s="21"/>
      <c r="O1060" s="21"/>
      <c r="P1060" s="21"/>
      <c r="Q1060" s="21"/>
      <c r="R1060" s="21"/>
      <c r="S1060" s="21"/>
      <c r="T1060" s="21"/>
      <c r="U1060" s="21"/>
      <c r="V1060" s="21"/>
      <c r="W1060" s="21"/>
      <c r="X1060" s="21"/>
      <c r="Y1060" s="21"/>
      <c r="Z1060" s="21"/>
    </row>
    <row r="1061" spans="1:26" ht="23.1" customHeight="1" x14ac:dyDescent="0.2">
      <c r="A1061" s="21"/>
      <c r="B1061" s="21"/>
      <c r="C1061" s="21"/>
      <c r="D1061" s="21"/>
      <c r="E1061" s="21"/>
      <c r="F1061" s="21"/>
      <c r="G1061" s="21"/>
      <c r="H1061" s="21"/>
      <c r="I1061" s="21"/>
      <c r="J1061" s="21"/>
      <c r="K1061" s="21"/>
      <c r="L1061" s="21"/>
      <c r="M1061" s="21"/>
      <c r="N1061" s="21"/>
      <c r="O1061" s="21"/>
      <c r="P1061" s="21"/>
      <c r="Q1061" s="21"/>
      <c r="R1061" s="21"/>
      <c r="S1061" s="21"/>
      <c r="T1061" s="21"/>
      <c r="U1061" s="21"/>
      <c r="V1061" s="21"/>
      <c r="W1061" s="21"/>
      <c r="X1061" s="21"/>
      <c r="Y1061" s="21"/>
      <c r="Z1061" s="21"/>
    </row>
    <row r="1062" spans="1:26" ht="23.1" customHeight="1" x14ac:dyDescent="0.2">
      <c r="A1062" s="21"/>
      <c r="B1062" s="21"/>
      <c r="C1062" s="21"/>
      <c r="D1062" s="21"/>
      <c r="E1062" s="21"/>
      <c r="F1062" s="21"/>
      <c r="G1062" s="21"/>
      <c r="H1062" s="21"/>
      <c r="I1062" s="21"/>
      <c r="J1062" s="21"/>
      <c r="K1062" s="21"/>
      <c r="L1062" s="21"/>
      <c r="M1062" s="21"/>
      <c r="N1062" s="21"/>
      <c r="O1062" s="21"/>
      <c r="P1062" s="21"/>
      <c r="Q1062" s="21"/>
      <c r="R1062" s="21"/>
      <c r="S1062" s="21"/>
      <c r="T1062" s="21"/>
      <c r="U1062" s="21"/>
      <c r="V1062" s="21"/>
      <c r="W1062" s="21"/>
      <c r="X1062" s="21"/>
      <c r="Y1062" s="21"/>
      <c r="Z1062" s="21"/>
    </row>
    <row r="1063" spans="1:26" ht="23.1" customHeight="1" x14ac:dyDescent="0.2">
      <c r="A1063" s="21"/>
      <c r="B1063" s="21"/>
      <c r="C1063" s="21"/>
      <c r="D1063" s="21"/>
      <c r="E1063" s="21"/>
      <c r="F1063" s="21"/>
      <c r="G1063" s="21"/>
      <c r="H1063" s="21"/>
      <c r="I1063" s="21"/>
      <c r="J1063" s="21"/>
      <c r="K1063" s="21"/>
      <c r="L1063" s="21"/>
      <c r="M1063" s="21"/>
      <c r="N1063" s="21"/>
      <c r="O1063" s="21"/>
      <c r="P1063" s="21"/>
      <c r="Q1063" s="21"/>
      <c r="R1063" s="21"/>
      <c r="S1063" s="21"/>
      <c r="T1063" s="21"/>
      <c r="U1063" s="21"/>
      <c r="V1063" s="21"/>
      <c r="W1063" s="21"/>
      <c r="X1063" s="21"/>
      <c r="Y1063" s="21"/>
      <c r="Z1063" s="21"/>
    </row>
    <row r="1064" spans="1:26" ht="23.1" customHeight="1" x14ac:dyDescent="0.2">
      <c r="A1064" s="21"/>
      <c r="B1064" s="21"/>
      <c r="C1064" s="21"/>
      <c r="D1064" s="21"/>
      <c r="E1064" s="21"/>
      <c r="F1064" s="21"/>
      <c r="G1064" s="21"/>
      <c r="H1064" s="21"/>
      <c r="I1064" s="21"/>
      <c r="J1064" s="21"/>
      <c r="K1064" s="21"/>
      <c r="L1064" s="21"/>
      <c r="M1064" s="21"/>
      <c r="N1064" s="21"/>
      <c r="O1064" s="21"/>
      <c r="P1064" s="21"/>
      <c r="Q1064" s="21"/>
      <c r="R1064" s="21"/>
      <c r="S1064" s="21"/>
      <c r="T1064" s="21"/>
      <c r="U1064" s="21"/>
      <c r="V1064" s="21"/>
      <c r="W1064" s="21"/>
      <c r="X1064" s="21"/>
      <c r="Y1064" s="21"/>
      <c r="Z1064" s="21"/>
    </row>
    <row r="1065" spans="1:26" ht="23.1" customHeight="1" x14ac:dyDescent="0.2">
      <c r="A1065" s="21"/>
      <c r="B1065" s="21"/>
      <c r="C1065" s="21"/>
      <c r="D1065" s="21"/>
      <c r="E1065" s="21"/>
      <c r="F1065" s="21"/>
      <c r="G1065" s="21"/>
      <c r="H1065" s="21"/>
      <c r="I1065" s="21"/>
      <c r="J1065" s="21"/>
      <c r="K1065" s="21"/>
      <c r="L1065" s="21"/>
      <c r="M1065" s="21"/>
      <c r="N1065" s="21"/>
      <c r="O1065" s="21"/>
      <c r="P1065" s="21"/>
      <c r="Q1065" s="21"/>
      <c r="R1065" s="21"/>
      <c r="S1065" s="21"/>
      <c r="T1065" s="21"/>
      <c r="U1065" s="21"/>
      <c r="V1065" s="21"/>
      <c r="W1065" s="21"/>
      <c r="X1065" s="21"/>
      <c r="Y1065" s="21"/>
      <c r="Z1065" s="21"/>
    </row>
    <row r="1066" spans="1:26" ht="23.1" customHeight="1" x14ac:dyDescent="0.2">
      <c r="A1066" s="21"/>
      <c r="B1066" s="21"/>
      <c r="C1066" s="21"/>
      <c r="D1066" s="21"/>
      <c r="E1066" s="21"/>
      <c r="F1066" s="21"/>
      <c r="G1066" s="21"/>
      <c r="H1066" s="21"/>
      <c r="I1066" s="21"/>
      <c r="J1066" s="21"/>
      <c r="K1066" s="21"/>
      <c r="L1066" s="21"/>
      <c r="M1066" s="21"/>
      <c r="N1066" s="21"/>
      <c r="O1066" s="21"/>
      <c r="P1066" s="21"/>
      <c r="Q1066" s="21"/>
      <c r="R1066" s="21"/>
      <c r="S1066" s="21"/>
      <c r="T1066" s="21"/>
      <c r="U1066" s="21"/>
      <c r="V1066" s="21"/>
      <c r="W1066" s="21"/>
      <c r="X1066" s="21"/>
      <c r="Y1066" s="21"/>
      <c r="Z1066" s="21"/>
    </row>
    <row r="1067" spans="1:26" ht="23.1" customHeight="1" x14ac:dyDescent="0.2">
      <c r="A1067" s="21"/>
      <c r="B1067" s="21"/>
      <c r="C1067" s="21"/>
      <c r="D1067" s="21"/>
      <c r="E1067" s="21"/>
      <c r="F1067" s="21"/>
      <c r="G1067" s="21"/>
      <c r="H1067" s="21"/>
      <c r="I1067" s="21"/>
      <c r="J1067" s="21"/>
      <c r="K1067" s="21"/>
      <c r="L1067" s="21"/>
      <c r="M1067" s="21"/>
      <c r="N1067" s="21"/>
      <c r="O1067" s="21"/>
      <c r="P1067" s="21"/>
      <c r="Q1067" s="21"/>
      <c r="R1067" s="21"/>
      <c r="S1067" s="21"/>
      <c r="T1067" s="21"/>
      <c r="U1067" s="21"/>
      <c r="V1067" s="21"/>
      <c r="W1067" s="21"/>
      <c r="X1067" s="21"/>
      <c r="Y1067" s="21"/>
      <c r="Z1067" s="21"/>
    </row>
    <row r="1068" spans="1:26" ht="23.1" customHeight="1" x14ac:dyDescent="0.2">
      <c r="A1068" s="21"/>
      <c r="B1068" s="21"/>
      <c r="C1068" s="21"/>
      <c r="D1068" s="21"/>
      <c r="E1068" s="21"/>
      <c r="F1068" s="21"/>
      <c r="G1068" s="21"/>
      <c r="H1068" s="21"/>
      <c r="I1068" s="21"/>
      <c r="J1068" s="21"/>
      <c r="K1068" s="21"/>
      <c r="L1068" s="21"/>
      <c r="M1068" s="21"/>
      <c r="N1068" s="21"/>
      <c r="O1068" s="21"/>
      <c r="P1068" s="21"/>
      <c r="Q1068" s="21"/>
      <c r="R1068" s="21"/>
      <c r="S1068" s="21"/>
      <c r="T1068" s="21"/>
      <c r="U1068" s="21"/>
      <c r="V1068" s="21"/>
      <c r="W1068" s="21"/>
      <c r="X1068" s="21"/>
      <c r="Y1068" s="21"/>
      <c r="Z1068" s="21"/>
    </row>
    <row r="1069" spans="1:26" ht="23.1" customHeight="1" x14ac:dyDescent="0.2">
      <c r="A1069" s="21"/>
      <c r="B1069" s="21"/>
      <c r="C1069" s="21"/>
      <c r="D1069" s="21"/>
      <c r="E1069" s="21"/>
      <c r="F1069" s="21"/>
      <c r="G1069" s="21"/>
      <c r="H1069" s="21"/>
      <c r="I1069" s="21"/>
      <c r="J1069" s="21"/>
      <c r="K1069" s="21"/>
      <c r="L1069" s="21"/>
      <c r="M1069" s="21"/>
      <c r="N1069" s="21"/>
      <c r="O1069" s="21"/>
      <c r="P1069" s="21"/>
      <c r="Q1069" s="21"/>
      <c r="R1069" s="21"/>
      <c r="S1069" s="21"/>
      <c r="T1069" s="21"/>
      <c r="U1069" s="21"/>
      <c r="V1069" s="21"/>
      <c r="W1069" s="21"/>
      <c r="X1069" s="21"/>
      <c r="Y1069" s="21"/>
      <c r="Z1069" s="21"/>
    </row>
    <row r="1070" spans="1:26" ht="23.1" customHeight="1" x14ac:dyDescent="0.2">
      <c r="A1070" s="21"/>
      <c r="B1070" s="21"/>
      <c r="C1070" s="21"/>
      <c r="D1070" s="21"/>
      <c r="E1070" s="21"/>
      <c r="F1070" s="21"/>
      <c r="G1070" s="21"/>
      <c r="H1070" s="21"/>
      <c r="I1070" s="21"/>
      <c r="J1070" s="21"/>
      <c r="K1070" s="21"/>
      <c r="L1070" s="21"/>
      <c r="M1070" s="21"/>
      <c r="N1070" s="21"/>
      <c r="O1070" s="21"/>
      <c r="P1070" s="21"/>
      <c r="Q1070" s="21"/>
      <c r="R1070" s="21"/>
      <c r="S1070" s="21"/>
      <c r="T1070" s="21"/>
      <c r="U1070" s="21"/>
      <c r="V1070" s="21"/>
      <c r="W1070" s="21"/>
      <c r="X1070" s="21"/>
      <c r="Y1070" s="21"/>
      <c r="Z1070" s="21"/>
    </row>
    <row r="1071" spans="1:26" ht="23.1" customHeight="1" x14ac:dyDescent="0.2">
      <c r="A1071" s="21"/>
      <c r="B1071" s="21"/>
      <c r="C1071" s="21"/>
      <c r="D1071" s="21"/>
      <c r="E1071" s="21"/>
      <c r="F1071" s="21"/>
      <c r="G1071" s="21"/>
      <c r="H1071" s="21"/>
      <c r="I1071" s="21"/>
      <c r="J1071" s="21"/>
      <c r="K1071" s="21"/>
      <c r="L1071" s="21"/>
      <c r="M1071" s="21"/>
      <c r="N1071" s="21"/>
      <c r="O1071" s="21"/>
      <c r="P1071" s="21"/>
      <c r="Q1071" s="21"/>
      <c r="R1071" s="21"/>
      <c r="S1071" s="21"/>
      <c r="T1071" s="21"/>
      <c r="U1071" s="21"/>
      <c r="V1071" s="21"/>
      <c r="W1071" s="21"/>
      <c r="X1071" s="21"/>
      <c r="Y1071" s="21"/>
      <c r="Z1071" s="21"/>
    </row>
    <row r="1072" spans="1:26" ht="23.1" customHeight="1" x14ac:dyDescent="0.2">
      <c r="A1072" s="21"/>
      <c r="B1072" s="21"/>
      <c r="C1072" s="21"/>
      <c r="D1072" s="21"/>
      <c r="E1072" s="21"/>
      <c r="F1072" s="21"/>
      <c r="G1072" s="21"/>
      <c r="H1072" s="21"/>
      <c r="I1072" s="21"/>
      <c r="J1072" s="21"/>
      <c r="K1072" s="21"/>
      <c r="L1072" s="21"/>
      <c r="M1072" s="21"/>
      <c r="N1072" s="21"/>
      <c r="O1072" s="21"/>
      <c r="P1072" s="21"/>
      <c r="Q1072" s="21"/>
      <c r="R1072" s="21"/>
      <c r="S1072" s="21"/>
      <c r="T1072" s="21"/>
      <c r="U1072" s="21"/>
      <c r="V1072" s="21"/>
      <c r="W1072" s="21"/>
      <c r="X1072" s="21"/>
      <c r="Y1072" s="21"/>
      <c r="Z1072" s="21"/>
    </row>
    <row r="1073" spans="1:26" ht="23.1" customHeight="1" x14ac:dyDescent="0.2">
      <c r="A1073" s="21"/>
      <c r="B1073" s="21"/>
      <c r="C1073" s="21"/>
      <c r="D1073" s="21"/>
      <c r="E1073" s="21"/>
      <c r="F1073" s="21"/>
      <c r="G1073" s="21"/>
      <c r="H1073" s="21"/>
      <c r="I1073" s="21"/>
      <c r="J1073" s="21"/>
      <c r="K1073" s="21"/>
      <c r="L1073" s="21"/>
      <c r="M1073" s="21"/>
      <c r="N1073" s="21"/>
      <c r="O1073" s="21"/>
      <c r="P1073" s="21"/>
      <c r="Q1073" s="21"/>
      <c r="R1073" s="21"/>
      <c r="S1073" s="21"/>
      <c r="T1073" s="21"/>
      <c r="U1073" s="21"/>
      <c r="V1073" s="21"/>
      <c r="W1073" s="21"/>
      <c r="X1073" s="21"/>
      <c r="Y1073" s="21"/>
      <c r="Z1073" s="21"/>
    </row>
    <row r="1074" spans="1:26" ht="23.1" customHeight="1" x14ac:dyDescent="0.2">
      <c r="A1074" s="21"/>
      <c r="B1074" s="21"/>
      <c r="C1074" s="21"/>
      <c r="D1074" s="21"/>
      <c r="E1074" s="21"/>
      <c r="F1074" s="21"/>
      <c r="G1074" s="21"/>
      <c r="H1074" s="21"/>
      <c r="I1074" s="21"/>
      <c r="J1074" s="21"/>
      <c r="K1074" s="21"/>
      <c r="L1074" s="21"/>
      <c r="M1074" s="21"/>
      <c r="N1074" s="21"/>
      <c r="O1074" s="21"/>
      <c r="P1074" s="21"/>
      <c r="Q1074" s="21"/>
      <c r="R1074" s="21"/>
      <c r="S1074" s="21"/>
      <c r="T1074" s="21"/>
      <c r="U1074" s="21"/>
      <c r="V1074" s="21"/>
      <c r="W1074" s="21"/>
      <c r="X1074" s="21"/>
      <c r="Y1074" s="21"/>
      <c r="Z1074" s="21"/>
    </row>
    <row r="1075" spans="1:26" ht="23.1" customHeight="1" x14ac:dyDescent="0.2">
      <c r="A1075" s="21"/>
      <c r="B1075" s="21"/>
      <c r="C1075" s="21"/>
      <c r="D1075" s="21"/>
      <c r="E1075" s="21"/>
      <c r="F1075" s="21"/>
      <c r="G1075" s="21"/>
      <c r="H1075" s="21"/>
      <c r="I1075" s="21"/>
      <c r="J1075" s="21"/>
      <c r="K1075" s="21"/>
      <c r="L1075" s="21"/>
      <c r="M1075" s="21"/>
      <c r="N1075" s="21"/>
      <c r="O1075" s="21"/>
      <c r="P1075" s="21"/>
      <c r="Q1075" s="21"/>
      <c r="R1075" s="21"/>
      <c r="S1075" s="21"/>
      <c r="T1075" s="21"/>
      <c r="U1075" s="21"/>
      <c r="V1075" s="21"/>
      <c r="W1075" s="21"/>
      <c r="X1075" s="21"/>
      <c r="Y1075" s="21"/>
      <c r="Z1075" s="21"/>
    </row>
    <row r="1076" spans="1:26" ht="23.1" customHeight="1" x14ac:dyDescent="0.2">
      <c r="A1076" s="21"/>
      <c r="B1076" s="21"/>
      <c r="C1076" s="21"/>
      <c r="D1076" s="21"/>
      <c r="E1076" s="21"/>
      <c r="F1076" s="21"/>
      <c r="G1076" s="21"/>
      <c r="H1076" s="21"/>
      <c r="I1076" s="21"/>
      <c r="J1076" s="21"/>
      <c r="K1076" s="21"/>
      <c r="L1076" s="21"/>
      <c r="M1076" s="21"/>
      <c r="N1076" s="21"/>
      <c r="O1076" s="21"/>
      <c r="P1076" s="21"/>
      <c r="Q1076" s="21"/>
      <c r="R1076" s="21"/>
      <c r="S1076" s="21"/>
      <c r="T1076" s="21"/>
      <c r="U1076" s="21"/>
      <c r="V1076" s="21"/>
      <c r="W1076" s="21"/>
      <c r="X1076" s="21"/>
      <c r="Y1076" s="21"/>
      <c r="Z1076" s="21"/>
    </row>
    <row r="1077" spans="1:26" ht="23.1" customHeight="1" x14ac:dyDescent="0.2">
      <c r="A1077" s="21"/>
      <c r="B1077" s="21"/>
      <c r="C1077" s="21"/>
      <c r="D1077" s="21"/>
      <c r="E1077" s="21"/>
      <c r="F1077" s="21"/>
      <c r="G1077" s="21"/>
      <c r="H1077" s="21"/>
      <c r="I1077" s="21"/>
      <c r="J1077" s="21"/>
      <c r="K1077" s="21"/>
      <c r="L1077" s="21"/>
      <c r="M1077" s="21"/>
      <c r="N1077" s="21"/>
      <c r="O1077" s="21"/>
      <c r="P1077" s="21"/>
      <c r="Q1077" s="21"/>
      <c r="R1077" s="21"/>
      <c r="S1077" s="21"/>
      <c r="T1077" s="21"/>
      <c r="U1077" s="21"/>
      <c r="V1077" s="21"/>
      <c r="W1077" s="21"/>
      <c r="X1077" s="21"/>
      <c r="Y1077" s="21"/>
      <c r="Z1077" s="21"/>
    </row>
    <row r="1078" spans="1:26" ht="23.1" customHeight="1" x14ac:dyDescent="0.2">
      <c r="A1078" s="21"/>
      <c r="B1078" s="21"/>
      <c r="C1078" s="21"/>
      <c r="D1078" s="21"/>
      <c r="E1078" s="21"/>
      <c r="F1078" s="21"/>
      <c r="G1078" s="21"/>
      <c r="H1078" s="21"/>
      <c r="I1078" s="21"/>
      <c r="J1078" s="21"/>
      <c r="K1078" s="21"/>
      <c r="L1078" s="21"/>
      <c r="M1078" s="21"/>
      <c r="N1078" s="21"/>
      <c r="O1078" s="21"/>
      <c r="P1078" s="21"/>
      <c r="Q1078" s="21"/>
      <c r="R1078" s="21"/>
      <c r="S1078" s="21"/>
      <c r="T1078" s="21"/>
      <c r="U1078" s="21"/>
      <c r="V1078" s="21"/>
      <c r="W1078" s="21"/>
      <c r="X1078" s="21"/>
      <c r="Y1078" s="21"/>
      <c r="Z1078" s="21"/>
    </row>
    <row r="1079" spans="1:26" ht="23.1" customHeight="1" x14ac:dyDescent="0.2">
      <c r="A1079" s="21"/>
      <c r="B1079" s="21"/>
      <c r="C1079" s="21"/>
      <c r="D1079" s="21"/>
      <c r="E1079" s="21"/>
      <c r="F1079" s="21"/>
      <c r="G1079" s="21"/>
      <c r="H1079" s="21"/>
      <c r="I1079" s="21"/>
      <c r="J1079" s="21"/>
      <c r="K1079" s="21"/>
      <c r="L1079" s="21"/>
      <c r="M1079" s="21"/>
      <c r="N1079" s="21"/>
      <c r="O1079" s="21"/>
      <c r="P1079" s="21"/>
      <c r="Q1079" s="21"/>
      <c r="R1079" s="21"/>
      <c r="S1079" s="21"/>
      <c r="T1079" s="21"/>
      <c r="U1079" s="21"/>
      <c r="V1079" s="21"/>
      <c r="W1079" s="21"/>
      <c r="X1079" s="21"/>
      <c r="Y1079" s="21"/>
      <c r="Z1079" s="21"/>
    </row>
    <row r="1080" spans="1:26" ht="23.1" customHeight="1" x14ac:dyDescent="0.2">
      <c r="A1080" s="21"/>
      <c r="B1080" s="21"/>
      <c r="C1080" s="21"/>
      <c r="D1080" s="21"/>
      <c r="E1080" s="21"/>
      <c r="F1080" s="21"/>
      <c r="G1080" s="21"/>
      <c r="H1080" s="21"/>
      <c r="I1080" s="21"/>
      <c r="J1080" s="21"/>
      <c r="K1080" s="21"/>
      <c r="L1080" s="21"/>
      <c r="M1080" s="21"/>
      <c r="N1080" s="21"/>
      <c r="O1080" s="21"/>
      <c r="P1080" s="21"/>
      <c r="Q1080" s="21"/>
      <c r="R1080" s="21"/>
      <c r="S1080" s="21"/>
      <c r="T1080" s="21"/>
      <c r="U1080" s="21"/>
      <c r="V1080" s="21"/>
      <c r="W1080" s="21"/>
      <c r="X1080" s="21"/>
      <c r="Y1080" s="21"/>
      <c r="Z1080" s="21"/>
    </row>
    <row r="1081" spans="1:26" ht="23.1" customHeight="1" x14ac:dyDescent="0.2">
      <c r="A1081" s="21"/>
      <c r="B1081" s="21"/>
      <c r="C1081" s="21"/>
      <c r="D1081" s="21"/>
      <c r="E1081" s="21"/>
      <c r="F1081" s="21"/>
      <c r="G1081" s="21"/>
      <c r="H1081" s="21"/>
      <c r="I1081" s="21"/>
      <c r="J1081" s="21"/>
      <c r="K1081" s="21"/>
      <c r="L1081" s="21"/>
      <c r="M1081" s="21"/>
      <c r="N1081" s="21"/>
      <c r="O1081" s="21"/>
      <c r="P1081" s="21"/>
      <c r="Q1081" s="21"/>
      <c r="R1081" s="21"/>
      <c r="S1081" s="21"/>
      <c r="T1081" s="21"/>
      <c r="U1081" s="21"/>
      <c r="V1081" s="21"/>
      <c r="W1081" s="21"/>
      <c r="X1081" s="21"/>
      <c r="Y1081" s="21"/>
      <c r="Z1081" s="21"/>
    </row>
    <row r="1082" spans="1:26" ht="23.1" customHeight="1" x14ac:dyDescent="0.2">
      <c r="A1082" s="21"/>
      <c r="B1082" s="21"/>
      <c r="C1082" s="21"/>
      <c r="D1082" s="21"/>
      <c r="E1082" s="21"/>
      <c r="F1082" s="21"/>
      <c r="G1082" s="21"/>
      <c r="H1082" s="21"/>
      <c r="I1082" s="21"/>
      <c r="J1082" s="21"/>
      <c r="K1082" s="21"/>
      <c r="L1082" s="21"/>
      <c r="M1082" s="21"/>
      <c r="N1082" s="21"/>
      <c r="O1082" s="21"/>
      <c r="P1082" s="21"/>
      <c r="Q1082" s="21"/>
      <c r="R1082" s="21"/>
      <c r="S1082" s="21"/>
      <c r="T1082" s="21"/>
      <c r="U1082" s="21"/>
      <c r="V1082" s="21"/>
      <c r="W1082" s="21"/>
      <c r="X1082" s="21"/>
      <c r="Y1082" s="21"/>
      <c r="Z1082" s="21"/>
    </row>
    <row r="1083" spans="1:26" ht="23.1" customHeight="1" x14ac:dyDescent="0.2">
      <c r="A1083" s="21"/>
      <c r="B1083" s="21"/>
      <c r="C1083" s="21"/>
      <c r="D1083" s="21"/>
      <c r="E1083" s="21"/>
      <c r="F1083" s="21"/>
      <c r="G1083" s="21"/>
      <c r="H1083" s="21"/>
      <c r="I1083" s="21"/>
      <c r="J1083" s="21"/>
      <c r="K1083" s="21"/>
      <c r="L1083" s="21"/>
      <c r="M1083" s="21"/>
      <c r="N1083" s="21"/>
      <c r="O1083" s="21"/>
      <c r="P1083" s="21"/>
      <c r="Q1083" s="21"/>
      <c r="R1083" s="21"/>
      <c r="S1083" s="21"/>
      <c r="T1083" s="21"/>
      <c r="U1083" s="21"/>
      <c r="V1083" s="21"/>
      <c r="W1083" s="21"/>
      <c r="X1083" s="21"/>
      <c r="Y1083" s="21"/>
      <c r="Z1083" s="21"/>
    </row>
    <row r="1084" spans="1:26" ht="23.1" customHeight="1" x14ac:dyDescent="0.2">
      <c r="A1084" s="21"/>
      <c r="B1084" s="21"/>
      <c r="C1084" s="21"/>
      <c r="D1084" s="21"/>
      <c r="E1084" s="21"/>
      <c r="F1084" s="21"/>
      <c r="G1084" s="21"/>
      <c r="H1084" s="21"/>
      <c r="I1084" s="21"/>
      <c r="J1084" s="21"/>
      <c r="K1084" s="21"/>
      <c r="L1084" s="21"/>
      <c r="M1084" s="21"/>
      <c r="N1084" s="21"/>
      <c r="O1084" s="21"/>
      <c r="P1084" s="21"/>
      <c r="Q1084" s="21"/>
      <c r="R1084" s="21"/>
      <c r="S1084" s="21"/>
      <c r="T1084" s="21"/>
      <c r="U1084" s="21"/>
      <c r="V1084" s="21"/>
      <c r="W1084" s="21"/>
      <c r="X1084" s="21"/>
      <c r="Y1084" s="21"/>
      <c r="Z1084" s="21"/>
    </row>
    <row r="1085" spans="1:26" ht="23.1" customHeight="1" x14ac:dyDescent="0.2">
      <c r="A1085" s="21"/>
      <c r="B1085" s="21"/>
      <c r="C1085" s="21"/>
      <c r="D1085" s="21"/>
      <c r="E1085" s="21"/>
      <c r="F1085" s="21"/>
      <c r="G1085" s="21"/>
      <c r="H1085" s="21"/>
      <c r="I1085" s="21"/>
      <c r="J1085" s="21"/>
      <c r="K1085" s="21"/>
      <c r="L1085" s="21"/>
      <c r="M1085" s="21"/>
      <c r="N1085" s="21"/>
      <c r="O1085" s="21"/>
      <c r="P1085" s="21"/>
      <c r="Q1085" s="21"/>
      <c r="R1085" s="21"/>
      <c r="S1085" s="21"/>
      <c r="T1085" s="21"/>
      <c r="U1085" s="21"/>
      <c r="V1085" s="21"/>
      <c r="W1085" s="21"/>
      <c r="X1085" s="21"/>
      <c r="Y1085" s="21"/>
      <c r="Z1085" s="21"/>
    </row>
    <row r="1086" spans="1:26" ht="23.1" customHeight="1" x14ac:dyDescent="0.2">
      <c r="A1086" s="21"/>
      <c r="B1086" s="21"/>
      <c r="C1086" s="21"/>
      <c r="D1086" s="21"/>
      <c r="E1086" s="21"/>
      <c r="F1086" s="21"/>
      <c r="G1086" s="21"/>
      <c r="H1086" s="21"/>
      <c r="I1086" s="21"/>
      <c r="J1086" s="21"/>
      <c r="K1086" s="21"/>
      <c r="L1086" s="21"/>
      <c r="M1086" s="21"/>
      <c r="N1086" s="21"/>
      <c r="O1086" s="21"/>
      <c r="P1086" s="21"/>
      <c r="Q1086" s="21"/>
      <c r="R1086" s="21"/>
      <c r="S1086" s="21"/>
      <c r="T1086" s="21"/>
      <c r="U1086" s="21"/>
      <c r="V1086" s="21"/>
      <c r="W1086" s="21"/>
      <c r="X1086" s="21"/>
      <c r="Y1086" s="21"/>
      <c r="Z1086" s="21"/>
    </row>
    <row r="1087" spans="1:26" ht="23.1" customHeight="1" x14ac:dyDescent="0.2">
      <c r="A1087" s="21"/>
      <c r="B1087" s="21"/>
      <c r="C1087" s="21"/>
      <c r="D1087" s="21"/>
      <c r="E1087" s="21"/>
      <c r="F1087" s="21"/>
      <c r="G1087" s="21"/>
      <c r="H1087" s="21"/>
      <c r="I1087" s="21"/>
      <c r="J1087" s="21"/>
      <c r="K1087" s="21"/>
      <c r="L1087" s="21"/>
      <c r="M1087" s="21"/>
      <c r="N1087" s="21"/>
      <c r="O1087" s="21"/>
      <c r="P1087" s="21"/>
      <c r="Q1087" s="21"/>
      <c r="R1087" s="21"/>
      <c r="S1087" s="21"/>
      <c r="T1087" s="21"/>
      <c r="U1087" s="21"/>
      <c r="V1087" s="21"/>
      <c r="W1087" s="21"/>
      <c r="X1087" s="21"/>
      <c r="Y1087" s="21"/>
      <c r="Z1087" s="21"/>
    </row>
    <row r="1088" spans="1:26" ht="23.1" customHeight="1" x14ac:dyDescent="0.2">
      <c r="A1088" s="21"/>
      <c r="B1088" s="21"/>
      <c r="C1088" s="21"/>
      <c r="D1088" s="21"/>
      <c r="E1088" s="21"/>
      <c r="F1088" s="21"/>
      <c r="G1088" s="21"/>
      <c r="H1088" s="21"/>
      <c r="I1088" s="21"/>
      <c r="J1088" s="21"/>
      <c r="K1088" s="21"/>
      <c r="L1088" s="21"/>
      <c r="M1088" s="21"/>
      <c r="N1088" s="21"/>
      <c r="O1088" s="21"/>
      <c r="P1088" s="21"/>
      <c r="Q1088" s="21"/>
      <c r="R1088" s="21"/>
      <c r="S1088" s="21"/>
      <c r="T1088" s="21"/>
      <c r="U1088" s="21"/>
      <c r="V1088" s="21"/>
      <c r="W1088" s="21"/>
      <c r="X1088" s="21"/>
      <c r="Y1088" s="21"/>
      <c r="Z1088" s="21"/>
    </row>
    <row r="1089" spans="1:26" ht="23.1" customHeight="1" x14ac:dyDescent="0.2">
      <c r="A1089" s="21"/>
      <c r="B1089" s="21"/>
      <c r="C1089" s="21"/>
      <c r="D1089" s="21"/>
      <c r="E1089" s="21"/>
      <c r="F1089" s="21"/>
      <c r="G1089" s="21"/>
      <c r="H1089" s="21"/>
      <c r="I1089" s="21"/>
      <c r="J1089" s="21"/>
      <c r="K1089" s="21"/>
      <c r="L1089" s="21"/>
      <c r="M1089" s="21"/>
      <c r="N1089" s="21"/>
      <c r="O1089" s="21"/>
      <c r="P1089" s="21"/>
      <c r="Q1089" s="21"/>
      <c r="R1089" s="21"/>
      <c r="S1089" s="21"/>
      <c r="T1089" s="21"/>
      <c r="U1089" s="21"/>
      <c r="V1089" s="21"/>
      <c r="W1089" s="21"/>
      <c r="X1089" s="21"/>
      <c r="Y1089" s="21"/>
      <c r="Z1089" s="21"/>
    </row>
    <row r="1090" spans="1:26" ht="23.1" customHeight="1" x14ac:dyDescent="0.2">
      <c r="A1090" s="21"/>
      <c r="B1090" s="21"/>
      <c r="C1090" s="21"/>
      <c r="D1090" s="21"/>
      <c r="E1090" s="21"/>
      <c r="F1090" s="21"/>
      <c r="G1090" s="21"/>
      <c r="H1090" s="21"/>
      <c r="I1090" s="21"/>
      <c r="J1090" s="21"/>
      <c r="K1090" s="21"/>
      <c r="L1090" s="21"/>
      <c r="M1090" s="21"/>
      <c r="N1090" s="21"/>
      <c r="O1090" s="21"/>
      <c r="P1090" s="21"/>
      <c r="Q1090" s="21"/>
      <c r="R1090" s="21"/>
      <c r="S1090" s="21"/>
      <c r="T1090" s="21"/>
      <c r="U1090" s="21"/>
      <c r="V1090" s="21"/>
      <c r="W1090" s="21"/>
      <c r="X1090" s="21"/>
      <c r="Y1090" s="21"/>
      <c r="Z1090" s="21"/>
    </row>
    <row r="1091" spans="1:26" ht="23.1" customHeight="1" x14ac:dyDescent="0.2">
      <c r="A1091" s="21"/>
      <c r="B1091" s="21"/>
      <c r="C1091" s="21"/>
      <c r="D1091" s="21"/>
      <c r="E1091" s="21"/>
      <c r="F1091" s="21"/>
      <c r="G1091" s="21"/>
      <c r="H1091" s="21"/>
      <c r="I1091" s="21"/>
      <c r="J1091" s="21"/>
      <c r="K1091" s="21"/>
      <c r="L1091" s="21"/>
      <c r="M1091" s="21"/>
      <c r="N1091" s="21"/>
      <c r="O1091" s="21"/>
      <c r="P1091" s="21"/>
      <c r="Q1091" s="21"/>
      <c r="R1091" s="21"/>
      <c r="S1091" s="21"/>
      <c r="T1091" s="21"/>
      <c r="U1091" s="21"/>
      <c r="V1091" s="21"/>
      <c r="W1091" s="21"/>
      <c r="X1091" s="21"/>
      <c r="Y1091" s="21"/>
      <c r="Z1091" s="21"/>
    </row>
    <row r="1092" spans="1:26" ht="23.1" customHeight="1" x14ac:dyDescent="0.2">
      <c r="A1092" s="21"/>
      <c r="B1092" s="21"/>
      <c r="C1092" s="21"/>
      <c r="D1092" s="21"/>
      <c r="E1092" s="21"/>
      <c r="F1092" s="21"/>
      <c r="G1092" s="21"/>
      <c r="H1092" s="21"/>
      <c r="I1092" s="21"/>
      <c r="J1092" s="21"/>
      <c r="K1092" s="21"/>
      <c r="L1092" s="21"/>
      <c r="M1092" s="21"/>
      <c r="N1092" s="21"/>
      <c r="O1092" s="21"/>
      <c r="P1092" s="21"/>
      <c r="Q1092" s="21"/>
      <c r="R1092" s="21"/>
      <c r="S1092" s="21"/>
      <c r="T1092" s="21"/>
      <c r="U1092" s="21"/>
      <c r="V1092" s="21"/>
      <c r="W1092" s="21"/>
      <c r="X1092" s="21"/>
      <c r="Y1092" s="21"/>
      <c r="Z1092" s="21"/>
    </row>
    <row r="1093" spans="1:26" ht="23.1" customHeight="1" x14ac:dyDescent="0.2">
      <c r="A1093" s="21"/>
      <c r="B1093" s="21"/>
      <c r="C1093" s="21"/>
      <c r="D1093" s="21"/>
      <c r="E1093" s="21"/>
      <c r="F1093" s="21"/>
      <c r="G1093" s="21"/>
      <c r="H1093" s="21"/>
      <c r="I1093" s="21"/>
      <c r="J1093" s="21"/>
      <c r="K1093" s="21"/>
      <c r="L1093" s="21"/>
      <c r="M1093" s="21"/>
      <c r="N1093" s="21"/>
      <c r="O1093" s="21"/>
      <c r="P1093" s="21"/>
      <c r="Q1093" s="21"/>
      <c r="R1093" s="21"/>
      <c r="S1093" s="21"/>
      <c r="T1093" s="21"/>
      <c r="U1093" s="21"/>
      <c r="V1093" s="21"/>
      <c r="W1093" s="21"/>
      <c r="X1093" s="21"/>
      <c r="Y1093" s="21"/>
      <c r="Z1093" s="21"/>
    </row>
    <row r="1094" spans="1:26" ht="23.1" customHeight="1" x14ac:dyDescent="0.2">
      <c r="A1094" s="21"/>
      <c r="B1094" s="21"/>
      <c r="C1094" s="21"/>
      <c r="D1094" s="21"/>
      <c r="E1094" s="21"/>
      <c r="F1094" s="21"/>
      <c r="G1094" s="21"/>
      <c r="H1094" s="21"/>
      <c r="I1094" s="21"/>
      <c r="J1094" s="21"/>
      <c r="K1094" s="21"/>
      <c r="L1094" s="21"/>
      <c r="M1094" s="21"/>
      <c r="N1094" s="21"/>
      <c r="O1094" s="21"/>
      <c r="P1094" s="21"/>
      <c r="Q1094" s="21"/>
      <c r="R1094" s="21"/>
      <c r="S1094" s="21"/>
      <c r="T1094" s="21"/>
      <c r="U1094" s="21"/>
      <c r="V1094" s="21"/>
      <c r="W1094" s="21"/>
      <c r="X1094" s="21"/>
      <c r="Y1094" s="21"/>
      <c r="Z1094" s="21"/>
    </row>
    <row r="1095" spans="1:26" ht="23.1" customHeight="1" x14ac:dyDescent="0.2">
      <c r="A1095" s="21"/>
      <c r="B1095" s="21"/>
      <c r="C1095" s="21"/>
      <c r="D1095" s="21"/>
      <c r="E1095" s="21"/>
      <c r="F1095" s="21"/>
      <c r="G1095" s="21"/>
      <c r="H1095" s="21"/>
      <c r="I1095" s="21"/>
      <c r="J1095" s="21"/>
      <c r="K1095" s="21"/>
      <c r="L1095" s="21"/>
      <c r="M1095" s="21"/>
      <c r="N1095" s="21"/>
      <c r="O1095" s="21"/>
      <c r="P1095" s="21"/>
      <c r="Q1095" s="21"/>
      <c r="R1095" s="21"/>
      <c r="S1095" s="21"/>
      <c r="T1095" s="21"/>
      <c r="U1095" s="21"/>
      <c r="V1095" s="21"/>
      <c r="W1095" s="21"/>
      <c r="X1095" s="21"/>
      <c r="Y1095" s="21"/>
      <c r="Z1095" s="21"/>
    </row>
    <row r="1096" spans="1:26" ht="23.1" customHeight="1" x14ac:dyDescent="0.2">
      <c r="A1096" s="21"/>
      <c r="B1096" s="21"/>
      <c r="C1096" s="21"/>
      <c r="D1096" s="21"/>
      <c r="E1096" s="21"/>
      <c r="F1096" s="21"/>
      <c r="G1096" s="21"/>
      <c r="H1096" s="21"/>
      <c r="I1096" s="21"/>
      <c r="J1096" s="21"/>
      <c r="K1096" s="21"/>
      <c r="L1096" s="21"/>
      <c r="M1096" s="21"/>
      <c r="N1096" s="21"/>
      <c r="O1096" s="21"/>
      <c r="P1096" s="21"/>
      <c r="Q1096" s="21"/>
      <c r="R1096" s="21"/>
      <c r="S1096" s="21"/>
      <c r="T1096" s="21"/>
      <c r="U1096" s="21"/>
      <c r="V1096" s="21"/>
      <c r="W1096" s="21"/>
      <c r="X1096" s="21"/>
      <c r="Y1096" s="21"/>
      <c r="Z1096" s="21"/>
    </row>
    <row r="1097" spans="1:26" ht="23.1" customHeight="1" x14ac:dyDescent="0.2">
      <c r="A1097" s="21"/>
      <c r="B1097" s="21"/>
      <c r="C1097" s="21"/>
      <c r="D1097" s="21"/>
      <c r="E1097" s="21"/>
      <c r="F1097" s="21"/>
      <c r="G1097" s="21"/>
      <c r="H1097" s="21"/>
      <c r="I1097" s="21"/>
      <c r="J1097" s="21"/>
      <c r="K1097" s="21"/>
      <c r="L1097" s="21"/>
      <c r="M1097" s="21"/>
      <c r="N1097" s="21"/>
      <c r="O1097" s="21"/>
      <c r="P1097" s="21"/>
      <c r="Q1097" s="21"/>
      <c r="R1097" s="21"/>
      <c r="S1097" s="21"/>
      <c r="T1097" s="21"/>
      <c r="U1097" s="21"/>
      <c r="V1097" s="21"/>
      <c r="W1097" s="21"/>
      <c r="X1097" s="21"/>
      <c r="Y1097" s="21"/>
      <c r="Z1097" s="21"/>
    </row>
    <row r="1098" spans="1:26" ht="23.1" customHeight="1" x14ac:dyDescent="0.2">
      <c r="A1098" s="21"/>
      <c r="B1098" s="21"/>
      <c r="C1098" s="21"/>
      <c r="D1098" s="21"/>
      <c r="E1098" s="21"/>
      <c r="F1098" s="21"/>
      <c r="G1098" s="21"/>
      <c r="H1098" s="21"/>
      <c r="I1098" s="21"/>
      <c r="J1098" s="21"/>
      <c r="K1098" s="21"/>
      <c r="L1098" s="21"/>
      <c r="M1098" s="21"/>
      <c r="N1098" s="21"/>
      <c r="O1098" s="21"/>
      <c r="P1098" s="21"/>
      <c r="Q1098" s="21"/>
      <c r="R1098" s="21"/>
      <c r="S1098" s="21"/>
      <c r="T1098" s="21"/>
      <c r="U1098" s="21"/>
      <c r="V1098" s="21"/>
      <c r="W1098" s="21"/>
      <c r="X1098" s="21"/>
      <c r="Y1098" s="21"/>
      <c r="Z1098" s="21"/>
    </row>
    <row r="1099" spans="1:26" ht="23.1" customHeight="1" x14ac:dyDescent="0.2">
      <c r="A1099" s="21"/>
      <c r="B1099" s="21"/>
      <c r="C1099" s="21"/>
      <c r="D1099" s="21"/>
      <c r="E1099" s="21"/>
      <c r="F1099" s="21"/>
      <c r="G1099" s="21"/>
      <c r="H1099" s="21"/>
      <c r="I1099" s="21"/>
      <c r="J1099" s="21"/>
      <c r="K1099" s="21"/>
      <c r="L1099" s="21"/>
      <c r="M1099" s="21"/>
      <c r="N1099" s="21"/>
      <c r="O1099" s="21"/>
      <c r="P1099" s="21"/>
      <c r="Q1099" s="21"/>
      <c r="R1099" s="21"/>
      <c r="S1099" s="21"/>
      <c r="T1099" s="21"/>
      <c r="U1099" s="21"/>
      <c r="V1099" s="21"/>
      <c r="W1099" s="21"/>
      <c r="X1099" s="21"/>
      <c r="Y1099" s="21"/>
      <c r="Z1099" s="21"/>
    </row>
    <row r="1100" spans="1:26" ht="23.1" customHeight="1" x14ac:dyDescent="0.2">
      <c r="A1100" s="21"/>
      <c r="B1100" s="21"/>
      <c r="C1100" s="21"/>
      <c r="D1100" s="21"/>
      <c r="E1100" s="21"/>
      <c r="F1100" s="21"/>
      <c r="G1100" s="21"/>
      <c r="H1100" s="21"/>
      <c r="I1100" s="21"/>
      <c r="J1100" s="21"/>
      <c r="K1100" s="21"/>
      <c r="L1100" s="21"/>
      <c r="M1100" s="21"/>
      <c r="N1100" s="21"/>
      <c r="O1100" s="21"/>
      <c r="P1100" s="21"/>
      <c r="Q1100" s="21"/>
      <c r="R1100" s="21"/>
      <c r="S1100" s="21"/>
      <c r="T1100" s="21"/>
      <c r="U1100" s="21"/>
      <c r="V1100" s="21"/>
      <c r="W1100" s="21"/>
      <c r="X1100" s="21"/>
      <c r="Y1100" s="21"/>
      <c r="Z1100" s="21"/>
    </row>
    <row r="1101" spans="1:26" ht="23.1" customHeight="1" x14ac:dyDescent="0.2">
      <c r="A1101" s="21"/>
      <c r="B1101" s="21"/>
      <c r="C1101" s="21"/>
      <c r="D1101" s="21"/>
      <c r="E1101" s="21"/>
      <c r="F1101" s="21"/>
      <c r="G1101" s="21"/>
      <c r="H1101" s="21"/>
      <c r="I1101" s="21"/>
      <c r="J1101" s="21"/>
      <c r="K1101" s="21"/>
      <c r="L1101" s="21"/>
      <c r="M1101" s="21"/>
      <c r="N1101" s="21"/>
      <c r="O1101" s="21"/>
      <c r="P1101" s="21"/>
      <c r="Q1101" s="21"/>
      <c r="R1101" s="21"/>
      <c r="S1101" s="21"/>
      <c r="T1101" s="21"/>
      <c r="U1101" s="21"/>
      <c r="V1101" s="21"/>
      <c r="W1101" s="21"/>
      <c r="X1101" s="21"/>
      <c r="Y1101" s="21"/>
      <c r="Z1101" s="21"/>
    </row>
    <row r="1102" spans="1:26" ht="23.1" customHeight="1" x14ac:dyDescent="0.2">
      <c r="A1102" s="21"/>
      <c r="B1102" s="21"/>
      <c r="C1102" s="21"/>
      <c r="D1102" s="21"/>
      <c r="E1102" s="21"/>
      <c r="F1102" s="21"/>
      <c r="G1102" s="21"/>
      <c r="H1102" s="21"/>
      <c r="I1102" s="21"/>
      <c r="J1102" s="21"/>
      <c r="K1102" s="21"/>
      <c r="L1102" s="21"/>
      <c r="M1102" s="21"/>
      <c r="N1102" s="21"/>
      <c r="O1102" s="21"/>
      <c r="P1102" s="21"/>
      <c r="Q1102" s="21"/>
      <c r="R1102" s="21"/>
      <c r="S1102" s="21"/>
      <c r="T1102" s="21"/>
      <c r="U1102" s="21"/>
      <c r="V1102" s="21"/>
      <c r="W1102" s="21"/>
      <c r="X1102" s="21"/>
      <c r="Y1102" s="21"/>
      <c r="Z1102" s="21"/>
    </row>
    <row r="1103" spans="1:26" ht="23.1" customHeight="1" x14ac:dyDescent="0.2">
      <c r="A1103" s="21"/>
      <c r="B1103" s="21"/>
      <c r="C1103" s="21"/>
      <c r="D1103" s="21"/>
      <c r="E1103" s="21"/>
      <c r="F1103" s="21"/>
      <c r="G1103" s="21"/>
      <c r="H1103" s="21"/>
      <c r="I1103" s="21"/>
      <c r="J1103" s="21"/>
      <c r="K1103" s="21"/>
      <c r="L1103" s="21"/>
      <c r="M1103" s="21"/>
      <c r="N1103" s="21"/>
      <c r="O1103" s="21"/>
      <c r="P1103" s="21"/>
      <c r="Q1103" s="21"/>
      <c r="R1103" s="21"/>
      <c r="S1103" s="21"/>
      <c r="T1103" s="21"/>
      <c r="U1103" s="21"/>
      <c r="V1103" s="21"/>
      <c r="W1103" s="21"/>
      <c r="X1103" s="21"/>
      <c r="Y1103" s="21"/>
      <c r="Z1103" s="21"/>
    </row>
    <row r="1104" spans="1:26" ht="23.1" customHeight="1" x14ac:dyDescent="0.2">
      <c r="A1104" s="21"/>
      <c r="B1104" s="21"/>
      <c r="C1104" s="21"/>
      <c r="D1104" s="21"/>
      <c r="E1104" s="21"/>
      <c r="F1104" s="21"/>
      <c r="G1104" s="21"/>
      <c r="H1104" s="21"/>
      <c r="I1104" s="21"/>
      <c r="J1104" s="21"/>
      <c r="K1104" s="21"/>
      <c r="L1104" s="21"/>
      <c r="M1104" s="21"/>
      <c r="N1104" s="21"/>
      <c r="O1104" s="21"/>
      <c r="P1104" s="21"/>
      <c r="Q1104" s="21"/>
      <c r="R1104" s="21"/>
      <c r="S1104" s="21"/>
      <c r="T1104" s="21"/>
      <c r="U1104" s="21"/>
      <c r="V1104" s="21"/>
      <c r="W1104" s="21"/>
      <c r="X1104" s="21"/>
      <c r="Y1104" s="21"/>
      <c r="Z1104" s="21"/>
    </row>
    <row r="1105" spans="1:26" ht="23.1" customHeight="1" x14ac:dyDescent="0.2">
      <c r="A1105" s="21"/>
      <c r="B1105" s="21"/>
      <c r="C1105" s="21"/>
      <c r="D1105" s="21"/>
      <c r="E1105" s="21"/>
      <c r="F1105" s="21"/>
      <c r="G1105" s="21"/>
      <c r="H1105" s="21"/>
      <c r="I1105" s="21"/>
      <c r="J1105" s="21"/>
      <c r="K1105" s="21"/>
      <c r="L1105" s="21"/>
      <c r="M1105" s="21"/>
      <c r="N1105" s="21"/>
      <c r="O1105" s="21"/>
      <c r="P1105" s="21"/>
      <c r="Q1105" s="21"/>
      <c r="R1105" s="21"/>
      <c r="S1105" s="21"/>
      <c r="T1105" s="21"/>
      <c r="U1105" s="21"/>
      <c r="V1105" s="21"/>
      <c r="W1105" s="21"/>
      <c r="X1105" s="21"/>
      <c r="Y1105" s="21"/>
      <c r="Z1105" s="21"/>
    </row>
    <row r="1106" spans="1:26" ht="23.1" customHeight="1" x14ac:dyDescent="0.2">
      <c r="A1106" s="21"/>
      <c r="B1106" s="21"/>
      <c r="C1106" s="21"/>
      <c r="D1106" s="21"/>
      <c r="E1106" s="21"/>
      <c r="F1106" s="21"/>
      <c r="G1106" s="21"/>
      <c r="H1106" s="21"/>
      <c r="I1106" s="21"/>
      <c r="J1106" s="21"/>
      <c r="K1106" s="21"/>
      <c r="L1106" s="21"/>
      <c r="M1106" s="21"/>
      <c r="N1106" s="21"/>
      <c r="O1106" s="21"/>
      <c r="P1106" s="21"/>
      <c r="Q1106" s="21"/>
      <c r="R1106" s="21"/>
      <c r="S1106" s="21"/>
      <c r="T1106" s="21"/>
      <c r="U1106" s="21"/>
      <c r="V1106" s="21"/>
      <c r="W1106" s="21"/>
      <c r="X1106" s="21"/>
      <c r="Y1106" s="21"/>
      <c r="Z1106" s="21"/>
    </row>
    <row r="1107" spans="1:26" ht="23.1" customHeight="1" x14ac:dyDescent="0.2">
      <c r="A1107" s="21"/>
      <c r="B1107" s="21"/>
      <c r="C1107" s="21"/>
      <c r="D1107" s="21"/>
      <c r="E1107" s="21"/>
      <c r="F1107" s="21"/>
      <c r="G1107" s="21"/>
      <c r="H1107" s="21"/>
      <c r="I1107" s="21"/>
      <c r="J1107" s="21"/>
      <c r="K1107" s="21"/>
      <c r="L1107" s="21"/>
      <c r="M1107" s="21"/>
      <c r="N1107" s="21"/>
      <c r="O1107" s="21"/>
      <c r="P1107" s="21"/>
      <c r="Q1107" s="21"/>
      <c r="R1107" s="21"/>
      <c r="S1107" s="21"/>
      <c r="T1107" s="21"/>
      <c r="U1107" s="21"/>
      <c r="V1107" s="21"/>
      <c r="W1107" s="21"/>
      <c r="X1107" s="21"/>
      <c r="Y1107" s="21"/>
      <c r="Z1107" s="21"/>
    </row>
    <row r="1108" spans="1:26" ht="23.1" customHeight="1" x14ac:dyDescent="0.2">
      <c r="A1108" s="21"/>
      <c r="B1108" s="21"/>
      <c r="C1108" s="21"/>
      <c r="D1108" s="21"/>
      <c r="E1108" s="21"/>
      <c r="F1108" s="21"/>
      <c r="G1108" s="21"/>
      <c r="H1108" s="21"/>
      <c r="I1108" s="21"/>
      <c r="J1108" s="21"/>
      <c r="K1108" s="21"/>
      <c r="L1108" s="21"/>
      <c r="M1108" s="21"/>
      <c r="N1108" s="21"/>
      <c r="O1108" s="21"/>
      <c r="P1108" s="21"/>
      <c r="Q1108" s="21"/>
      <c r="R1108" s="21"/>
      <c r="S1108" s="21"/>
      <c r="T1108" s="21"/>
      <c r="U1108" s="21"/>
      <c r="V1108" s="21"/>
      <c r="W1108" s="21"/>
      <c r="X1108" s="21"/>
      <c r="Y1108" s="21"/>
      <c r="Z1108" s="21"/>
    </row>
    <row r="1109" spans="1:26" ht="23.1" customHeight="1" x14ac:dyDescent="0.2">
      <c r="A1109" s="21"/>
      <c r="B1109" s="21"/>
      <c r="C1109" s="21"/>
      <c r="D1109" s="21"/>
      <c r="E1109" s="21"/>
      <c r="F1109" s="21"/>
      <c r="G1109" s="21"/>
      <c r="H1109" s="21"/>
      <c r="I1109" s="21"/>
      <c r="J1109" s="21"/>
      <c r="K1109" s="21"/>
      <c r="L1109" s="21"/>
      <c r="M1109" s="21"/>
      <c r="N1109" s="21"/>
      <c r="O1109" s="21"/>
      <c r="P1109" s="21"/>
      <c r="Q1109" s="21"/>
      <c r="R1109" s="21"/>
      <c r="S1109" s="21"/>
      <c r="T1109" s="21"/>
      <c r="U1109" s="21"/>
      <c r="V1109" s="21"/>
      <c r="W1109" s="21"/>
      <c r="X1109" s="21"/>
      <c r="Y1109" s="21"/>
      <c r="Z1109" s="21"/>
    </row>
    <row r="1110" spans="1:26" ht="23.1" customHeight="1" x14ac:dyDescent="0.2">
      <c r="A1110" s="21"/>
      <c r="B1110" s="21"/>
      <c r="C1110" s="21"/>
      <c r="D1110" s="21"/>
      <c r="E1110" s="21"/>
      <c r="F1110" s="21"/>
      <c r="G1110" s="21"/>
      <c r="H1110" s="21"/>
      <c r="I1110" s="21"/>
      <c r="J1110" s="21"/>
      <c r="K1110" s="21"/>
      <c r="L1110" s="21"/>
      <c r="M1110" s="21"/>
      <c r="N1110" s="21"/>
      <c r="O1110" s="21"/>
      <c r="P1110" s="21"/>
      <c r="Q1110" s="21"/>
      <c r="R1110" s="21"/>
      <c r="S1110" s="21"/>
      <c r="T1110" s="21"/>
      <c r="U1110" s="21"/>
      <c r="V1110" s="21"/>
      <c r="W1110" s="21"/>
      <c r="X1110" s="21"/>
      <c r="Y1110" s="21"/>
      <c r="Z1110" s="21"/>
    </row>
    <row r="1111" spans="1:26" ht="23.1" customHeight="1" x14ac:dyDescent="0.2">
      <c r="A1111" s="21"/>
      <c r="B1111" s="21"/>
      <c r="C1111" s="21"/>
      <c r="D1111" s="21"/>
      <c r="E1111" s="21"/>
      <c r="F1111" s="21"/>
      <c r="G1111" s="21"/>
      <c r="H1111" s="21"/>
      <c r="I1111" s="21"/>
      <c r="J1111" s="21"/>
      <c r="K1111" s="21"/>
      <c r="L1111" s="21"/>
      <c r="M1111" s="21"/>
      <c r="N1111" s="21"/>
      <c r="O1111" s="21"/>
      <c r="P1111" s="21"/>
      <c r="Q1111" s="21"/>
      <c r="R1111" s="21"/>
      <c r="S1111" s="21"/>
      <c r="T1111" s="21"/>
      <c r="U1111" s="21"/>
      <c r="V1111" s="21"/>
      <c r="W1111" s="21"/>
      <c r="X1111" s="21"/>
      <c r="Y1111" s="21"/>
      <c r="Z1111" s="21"/>
    </row>
    <row r="1112" spans="1:26" ht="23.1" customHeight="1" x14ac:dyDescent="0.2">
      <c r="A1112" s="21"/>
      <c r="B1112" s="21"/>
      <c r="C1112" s="21"/>
      <c r="D1112" s="21"/>
      <c r="E1112" s="21"/>
      <c r="F1112" s="21"/>
      <c r="G1112" s="21"/>
      <c r="H1112" s="21"/>
      <c r="I1112" s="21"/>
      <c r="J1112" s="21"/>
      <c r="K1112" s="21"/>
      <c r="L1112" s="21"/>
      <c r="M1112" s="21"/>
      <c r="N1112" s="21"/>
      <c r="O1112" s="21"/>
      <c r="P1112" s="21"/>
      <c r="Q1112" s="21"/>
      <c r="R1112" s="21"/>
      <c r="S1112" s="21"/>
      <c r="T1112" s="21"/>
      <c r="U1112" s="21"/>
      <c r="V1112" s="21"/>
      <c r="W1112" s="21"/>
      <c r="X1112" s="21"/>
      <c r="Y1112" s="21"/>
      <c r="Z1112" s="21"/>
    </row>
    <row r="1113" spans="1:26" ht="23.1" customHeight="1" x14ac:dyDescent="0.2">
      <c r="A1113" s="21"/>
      <c r="B1113" s="21"/>
      <c r="C1113" s="21"/>
      <c r="D1113" s="21"/>
      <c r="E1113" s="21"/>
      <c r="F1113" s="21"/>
      <c r="G1113" s="21"/>
      <c r="H1113" s="21"/>
      <c r="I1113" s="21"/>
      <c r="J1113" s="21"/>
      <c r="K1113" s="21"/>
      <c r="L1113" s="21"/>
      <c r="M1113" s="21"/>
      <c r="N1113" s="21"/>
      <c r="O1113" s="21"/>
      <c r="P1113" s="21"/>
      <c r="Q1113" s="21"/>
      <c r="R1113" s="21"/>
      <c r="S1113" s="21"/>
      <c r="T1113" s="21"/>
      <c r="U1113" s="21"/>
      <c r="V1113" s="21"/>
      <c r="W1113" s="21"/>
      <c r="X1113" s="21"/>
      <c r="Y1113" s="21"/>
      <c r="Z1113" s="21"/>
    </row>
    <row r="1114" spans="1:26" ht="23.1" customHeight="1" x14ac:dyDescent="0.2">
      <c r="A1114" s="21"/>
      <c r="B1114" s="21"/>
      <c r="C1114" s="21"/>
      <c r="D1114" s="21"/>
      <c r="E1114" s="21"/>
      <c r="F1114" s="21"/>
      <c r="G1114" s="21"/>
      <c r="H1114" s="21"/>
      <c r="I1114" s="21"/>
      <c r="J1114" s="21"/>
      <c r="K1114" s="21"/>
      <c r="L1114" s="21"/>
      <c r="M1114" s="21"/>
      <c r="N1114" s="21"/>
      <c r="O1114" s="21"/>
      <c r="P1114" s="21"/>
      <c r="Q1114" s="21"/>
      <c r="R1114" s="21"/>
      <c r="S1114" s="21"/>
      <c r="T1114" s="21"/>
      <c r="U1114" s="21"/>
      <c r="V1114" s="21"/>
      <c r="W1114" s="21"/>
      <c r="X1114" s="21"/>
      <c r="Y1114" s="21"/>
      <c r="Z1114" s="21"/>
    </row>
    <row r="1115" spans="1:26" ht="23.1" customHeight="1" x14ac:dyDescent="0.2">
      <c r="A1115" s="21"/>
      <c r="B1115" s="21"/>
      <c r="C1115" s="21"/>
      <c r="D1115" s="21"/>
      <c r="E1115" s="21"/>
      <c r="F1115" s="21"/>
      <c r="G1115" s="21"/>
      <c r="H1115" s="21"/>
      <c r="I1115" s="21"/>
      <c r="J1115" s="21"/>
      <c r="K1115" s="21"/>
      <c r="L1115" s="21"/>
      <c r="M1115" s="21"/>
      <c r="N1115" s="21"/>
      <c r="O1115" s="21"/>
      <c r="P1115" s="21"/>
      <c r="Q1115" s="21"/>
      <c r="R1115" s="21"/>
      <c r="S1115" s="21"/>
      <c r="T1115" s="21"/>
      <c r="U1115" s="21"/>
      <c r="V1115" s="21"/>
      <c r="W1115" s="21"/>
      <c r="X1115" s="21"/>
      <c r="Y1115" s="21"/>
      <c r="Z1115" s="21"/>
    </row>
    <row r="1116" spans="1:26" ht="23.1" customHeight="1" x14ac:dyDescent="0.2">
      <c r="A1116" s="21"/>
      <c r="B1116" s="21"/>
      <c r="C1116" s="21"/>
      <c r="D1116" s="21"/>
      <c r="E1116" s="21"/>
      <c r="F1116" s="21"/>
      <c r="G1116" s="21"/>
      <c r="H1116" s="21"/>
      <c r="I1116" s="21"/>
      <c r="J1116" s="21"/>
      <c r="K1116" s="21"/>
      <c r="L1116" s="21"/>
      <c r="M1116" s="21"/>
      <c r="N1116" s="21"/>
      <c r="O1116" s="21"/>
      <c r="P1116" s="21"/>
      <c r="Q1116" s="21"/>
      <c r="R1116" s="21"/>
      <c r="S1116" s="21"/>
      <c r="T1116" s="21"/>
      <c r="U1116" s="21"/>
      <c r="V1116" s="21"/>
      <c r="W1116" s="21"/>
      <c r="X1116" s="21"/>
      <c r="Y1116" s="21"/>
      <c r="Z1116" s="21"/>
    </row>
    <row r="1117" spans="1:26" ht="23.1" customHeight="1" x14ac:dyDescent="0.2">
      <c r="A1117" s="21"/>
      <c r="B1117" s="21"/>
      <c r="C1117" s="21"/>
      <c r="D1117" s="21"/>
      <c r="E1117" s="21"/>
      <c r="F1117" s="21"/>
      <c r="G1117" s="21"/>
      <c r="H1117" s="21"/>
      <c r="I1117" s="21"/>
      <c r="J1117" s="21"/>
      <c r="K1117" s="21"/>
      <c r="L1117" s="21"/>
      <c r="M1117" s="21"/>
      <c r="N1117" s="21"/>
      <c r="O1117" s="21"/>
      <c r="P1117" s="21"/>
      <c r="Q1117" s="21"/>
      <c r="R1117" s="21"/>
      <c r="S1117" s="21"/>
      <c r="T1117" s="21"/>
      <c r="U1117" s="21"/>
      <c r="V1117" s="21"/>
      <c r="W1117" s="21"/>
      <c r="X1117" s="21"/>
      <c r="Y1117" s="21"/>
      <c r="Z1117" s="21"/>
    </row>
    <row r="1118" spans="1:26" ht="23.1" customHeight="1" x14ac:dyDescent="0.2">
      <c r="A1118" s="21"/>
      <c r="B1118" s="21"/>
      <c r="C1118" s="21"/>
      <c r="D1118" s="21"/>
      <c r="E1118" s="21"/>
      <c r="F1118" s="21"/>
      <c r="G1118" s="21"/>
      <c r="H1118" s="21"/>
      <c r="I1118" s="21"/>
      <c r="J1118" s="21"/>
      <c r="K1118" s="21"/>
      <c r="L1118" s="21"/>
      <c r="M1118" s="21"/>
      <c r="N1118" s="21"/>
      <c r="O1118" s="21"/>
      <c r="P1118" s="21"/>
      <c r="Q1118" s="21"/>
      <c r="R1118" s="21"/>
      <c r="S1118" s="21"/>
      <c r="T1118" s="21"/>
      <c r="U1118" s="21"/>
      <c r="V1118" s="21"/>
      <c r="W1118" s="21"/>
      <c r="X1118" s="21"/>
      <c r="Y1118" s="21"/>
      <c r="Z1118" s="21"/>
    </row>
    <row r="1119" spans="1:26" ht="23.1" customHeight="1" x14ac:dyDescent="0.2">
      <c r="A1119" s="21"/>
      <c r="B1119" s="21"/>
      <c r="C1119" s="21"/>
      <c r="D1119" s="21"/>
      <c r="E1119" s="21"/>
      <c r="F1119" s="21"/>
      <c r="G1119" s="21"/>
      <c r="H1119" s="21"/>
      <c r="I1119" s="21"/>
      <c r="J1119" s="21"/>
      <c r="K1119" s="21"/>
      <c r="L1119" s="21"/>
      <c r="M1119" s="21"/>
      <c r="N1119" s="21"/>
      <c r="O1119" s="21"/>
      <c r="P1119" s="21"/>
      <c r="Q1119" s="21"/>
      <c r="R1119" s="21"/>
      <c r="S1119" s="21"/>
      <c r="T1119" s="21"/>
      <c r="U1119" s="21"/>
      <c r="V1119" s="21"/>
      <c r="W1119" s="21"/>
      <c r="X1119" s="21"/>
      <c r="Y1119" s="21"/>
      <c r="Z1119" s="21"/>
    </row>
    <row r="1120" spans="1:26" ht="23.1" customHeight="1" x14ac:dyDescent="0.2">
      <c r="A1120" s="21"/>
      <c r="B1120" s="21"/>
      <c r="C1120" s="21"/>
      <c r="D1120" s="21"/>
      <c r="E1120" s="21"/>
      <c r="F1120" s="21"/>
      <c r="G1120" s="21"/>
      <c r="H1120" s="21"/>
      <c r="I1120" s="21"/>
      <c r="J1120" s="21"/>
      <c r="K1120" s="21"/>
      <c r="L1120" s="21"/>
      <c r="M1120" s="21"/>
      <c r="N1120" s="21"/>
      <c r="O1120" s="21"/>
      <c r="P1120" s="21"/>
      <c r="Q1120" s="21"/>
      <c r="R1120" s="21"/>
      <c r="S1120" s="21"/>
      <c r="T1120" s="21"/>
      <c r="U1120" s="21"/>
      <c r="V1120" s="21"/>
      <c r="W1120" s="21"/>
      <c r="X1120" s="21"/>
      <c r="Y1120" s="21"/>
      <c r="Z1120" s="21"/>
    </row>
    <row r="1121" spans="1:26" ht="23.1" customHeight="1" x14ac:dyDescent="0.2">
      <c r="A1121" s="21"/>
      <c r="B1121" s="21"/>
      <c r="C1121" s="21"/>
      <c r="D1121" s="21"/>
      <c r="E1121" s="21"/>
      <c r="F1121" s="21"/>
      <c r="G1121" s="21"/>
      <c r="H1121" s="21"/>
      <c r="I1121" s="21"/>
      <c r="J1121" s="21"/>
      <c r="K1121" s="21"/>
      <c r="L1121" s="21"/>
      <c r="M1121" s="21"/>
      <c r="N1121" s="21"/>
      <c r="O1121" s="21"/>
      <c r="P1121" s="21"/>
      <c r="Q1121" s="21"/>
      <c r="R1121" s="21"/>
      <c r="S1121" s="21"/>
      <c r="T1121" s="21"/>
      <c r="U1121" s="21"/>
      <c r="V1121" s="21"/>
      <c r="W1121" s="21"/>
      <c r="X1121" s="21"/>
      <c r="Y1121" s="21"/>
      <c r="Z1121" s="21"/>
    </row>
    <row r="1122" spans="1:26" ht="23.1" customHeight="1" x14ac:dyDescent="0.2">
      <c r="A1122" s="21"/>
      <c r="B1122" s="21"/>
      <c r="C1122" s="21"/>
      <c r="D1122" s="21"/>
      <c r="E1122" s="21"/>
      <c r="F1122" s="21"/>
      <c r="G1122" s="21"/>
      <c r="H1122" s="21"/>
      <c r="I1122" s="21"/>
      <c r="J1122" s="21"/>
      <c r="K1122" s="21"/>
      <c r="L1122" s="21"/>
      <c r="M1122" s="21"/>
      <c r="N1122" s="21"/>
      <c r="O1122" s="21"/>
      <c r="P1122" s="21"/>
      <c r="Q1122" s="21"/>
      <c r="R1122" s="21"/>
      <c r="S1122" s="21"/>
      <c r="T1122" s="21"/>
      <c r="U1122" s="21"/>
      <c r="V1122" s="21"/>
      <c r="W1122" s="21"/>
      <c r="X1122" s="21"/>
      <c r="Y1122" s="21"/>
      <c r="Z1122" s="21"/>
    </row>
  </sheetData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workbookViewId="0">
      <selection activeCell="E5" sqref="E5"/>
    </sheetView>
  </sheetViews>
  <sheetFormatPr baseColWidth="10" defaultColWidth="14.42578125" defaultRowHeight="15" customHeight="1" x14ac:dyDescent="0.25"/>
  <cols>
    <col min="1" max="1" width="70.85546875" customWidth="1"/>
    <col min="2" max="2" width="62.7109375" customWidth="1"/>
    <col min="3" max="24" width="10" customWidth="1"/>
  </cols>
  <sheetData>
    <row r="1" spans="1:24" ht="36.75" customHeight="1" x14ac:dyDescent="0.25">
      <c r="A1" s="3" t="s">
        <v>17</v>
      </c>
      <c r="B1" s="18">
        <v>45535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6.75" customHeight="1" x14ac:dyDescent="0.25">
      <c r="A2" s="3" t="s">
        <v>18</v>
      </c>
      <c r="B2" s="15" t="s">
        <v>19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6.75" customHeight="1" x14ac:dyDescent="0.25">
      <c r="A3" s="3" t="s">
        <v>20</v>
      </c>
      <c r="B3" s="2" t="s">
        <v>137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6.75" customHeight="1" x14ac:dyDescent="0.25">
      <c r="A4" s="3" t="s">
        <v>21</v>
      </c>
      <c r="B4" s="2" t="s">
        <v>158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25">
      <c r="A5" s="3" t="s">
        <v>22</v>
      </c>
      <c r="B5" s="16" t="s">
        <v>154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25">
      <c r="A6" s="3" t="s">
        <v>23</v>
      </c>
      <c r="B6" s="2" t="s">
        <v>138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25">
      <c r="A7" s="4" t="s">
        <v>24</v>
      </c>
      <c r="B7" s="5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6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hyperlinks>
    <hyperlink ref="B5" r:id="rId1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2"/>
  <sheetViews>
    <sheetView workbookViewId="0">
      <selection activeCell="A21" sqref="A21"/>
    </sheetView>
  </sheetViews>
  <sheetFormatPr baseColWidth="10" defaultColWidth="14.42578125" defaultRowHeight="15" customHeight="1" x14ac:dyDescent="0.25"/>
  <cols>
    <col min="1" max="1" width="43.7109375" customWidth="1"/>
    <col min="2" max="2" width="104.28515625" customWidth="1"/>
    <col min="3" max="22" width="10" customWidth="1"/>
  </cols>
  <sheetData>
    <row r="1" spans="1:22" ht="36.75" customHeight="1" x14ac:dyDescent="0.25">
      <c r="A1" s="6" t="s">
        <v>25</v>
      </c>
      <c r="B1" s="5" t="s">
        <v>26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customHeight="1" x14ac:dyDescent="0.25">
      <c r="A2" s="6" t="s">
        <v>2</v>
      </c>
      <c r="B2" s="5" t="s">
        <v>27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customHeight="1" x14ac:dyDescent="0.25">
      <c r="A3" s="7" t="s">
        <v>28</v>
      </c>
      <c r="B3" s="7" t="s">
        <v>29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x14ac:dyDescent="0.25">
      <c r="A4" s="8" t="s">
        <v>0</v>
      </c>
      <c r="B4" s="9" t="s">
        <v>30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x14ac:dyDescent="0.25">
      <c r="A5" s="8" t="s">
        <v>1</v>
      </c>
      <c r="B5" s="9" t="s">
        <v>31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 x14ac:dyDescent="0.25">
      <c r="A6" s="8" t="s">
        <v>2</v>
      </c>
      <c r="B6" s="9" t="s">
        <v>32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 x14ac:dyDescent="0.25">
      <c r="A7" s="8" t="s">
        <v>3</v>
      </c>
      <c r="B7" s="9" t="s">
        <v>33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 x14ac:dyDescent="0.25">
      <c r="A8" s="8" t="s">
        <v>4</v>
      </c>
      <c r="B8" s="9" t="s">
        <v>34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 x14ac:dyDescent="0.25">
      <c r="A9" s="8" t="s">
        <v>5</v>
      </c>
      <c r="B9" s="9" t="s">
        <v>35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 x14ac:dyDescent="0.25">
      <c r="A10" s="8" t="s">
        <v>6</v>
      </c>
      <c r="B10" s="9" t="s">
        <v>36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x14ac:dyDescent="0.25">
      <c r="A11" s="8" t="s">
        <v>7</v>
      </c>
      <c r="B11" s="9" t="s">
        <v>37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75" x14ac:dyDescent="0.25">
      <c r="A12" s="8" t="s">
        <v>8</v>
      </c>
      <c r="B12" s="9" t="s">
        <v>38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25">
      <c r="A13" s="8" t="s">
        <v>9</v>
      </c>
      <c r="B13" s="9" t="s">
        <v>39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25">
      <c r="A14" s="8" t="s">
        <v>10</v>
      </c>
      <c r="B14" s="9" t="s">
        <v>40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25">
      <c r="A15" s="8" t="s">
        <v>11</v>
      </c>
      <c r="B15" s="9" t="s">
        <v>41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25">
      <c r="A16" s="8" t="s">
        <v>12</v>
      </c>
      <c r="B16" s="9" t="s">
        <v>42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25">
      <c r="A17" s="8" t="s">
        <v>13</v>
      </c>
      <c r="B17" s="9" t="s">
        <v>43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25">
      <c r="A18" s="10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25">
      <c r="A19" s="10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25">
      <c r="A20" s="10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25">
      <c r="A21" s="10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25">
      <c r="A22" s="10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25">
      <c r="A23" s="10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25">
      <c r="A24" s="10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25">
      <c r="A25" s="10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25">
      <c r="A26" s="10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25">
      <c r="A27" s="10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25">
      <c r="A28" s="10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25">
      <c r="A29" s="10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25">
      <c r="A30" s="10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25">
      <c r="A31" s="10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25">
      <c r="A32" s="1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25">
      <c r="A33" s="10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25">
      <c r="A34" s="10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25">
      <c r="A35" s="10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25">
      <c r="A36" s="10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25">
      <c r="A37" s="10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25">
      <c r="A38" s="10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25">
      <c r="A39" s="10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25">
      <c r="A40" s="10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25">
      <c r="A41" s="10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25">
      <c r="A42" s="10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25">
      <c r="A43" s="10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25">
      <c r="A44" s="10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25">
      <c r="A45" s="10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25">
      <c r="A46" s="10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25">
      <c r="A47" s="10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25">
      <c r="A48" s="10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25">
      <c r="A49" s="10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25">
      <c r="A50" s="10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25">
      <c r="A51" s="10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25">
      <c r="A52" s="10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25">
      <c r="A53" s="10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25">
      <c r="A54" s="10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25">
      <c r="A55" s="10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25">
      <c r="A56" s="10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25">
      <c r="A57" s="10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25">
      <c r="A58" s="10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25">
      <c r="A59" s="10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25">
      <c r="A60" s="10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25">
      <c r="A61" s="10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25">
      <c r="A62" s="10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25">
      <c r="A63" s="10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25">
      <c r="A64" s="10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25">
      <c r="A65" s="10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25">
      <c r="A66" s="10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25">
      <c r="A67" s="10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25">
      <c r="A68" s="10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25">
      <c r="A69" s="10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25">
      <c r="A70" s="10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25">
      <c r="A71" s="10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25">
      <c r="A72" s="10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25">
      <c r="A73" s="10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25">
      <c r="A74" s="10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25">
      <c r="A75" s="10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25">
      <c r="A76" s="10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25">
      <c r="A77" s="10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25">
      <c r="A78" s="10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25">
      <c r="A79" s="10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25">
      <c r="A80" s="10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25">
      <c r="A81" s="10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25">
      <c r="A82" s="10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25">
      <c r="A83" s="10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25">
      <c r="A84" s="10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25">
      <c r="A85" s="10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25">
      <c r="A86" s="10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25">
      <c r="A87" s="10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25">
      <c r="A88" s="10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25">
      <c r="A89" s="10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25">
      <c r="A90" s="10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25">
      <c r="A91" s="10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25">
      <c r="A92" s="10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25">
      <c r="A93" s="10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25">
      <c r="A94" s="10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25">
      <c r="A95" s="10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25">
      <c r="A96" s="10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25">
      <c r="A97" s="10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25">
      <c r="A98" s="10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25">
      <c r="A99" s="10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25">
      <c r="A100" s="10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25">
      <c r="A101" s="10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25">
      <c r="A102" s="10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25">
      <c r="A103" s="10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25">
      <c r="A104" s="10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25">
      <c r="A105" s="10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25">
      <c r="A106" s="10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25">
      <c r="A107" s="10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25">
      <c r="A108" s="10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25">
      <c r="A109" s="10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25">
      <c r="A110" s="10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25">
      <c r="A111" s="10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25">
      <c r="A112" s="10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25">
      <c r="A113" s="10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25">
      <c r="A114" s="10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25">
      <c r="A115" s="10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25">
      <c r="A116" s="10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25">
      <c r="A117" s="10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25">
      <c r="A118" s="10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25">
      <c r="A119" s="10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25">
      <c r="A120" s="10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25">
      <c r="A121" s="10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25">
      <c r="A122" s="10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25">
      <c r="A123" s="10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25">
      <c r="A124" s="10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25">
      <c r="A125" s="10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25">
      <c r="A126" s="10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25">
      <c r="A127" s="10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25">
      <c r="A128" s="10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25">
      <c r="A129" s="10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25">
      <c r="A130" s="10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25">
      <c r="A131" s="10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25">
      <c r="A132" s="10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25">
      <c r="A133" s="10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25">
      <c r="A134" s="10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25">
      <c r="A135" s="10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25">
      <c r="A136" s="10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25">
      <c r="A137" s="10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25">
      <c r="A138" s="10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25">
      <c r="A139" s="10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25">
      <c r="A140" s="10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25">
      <c r="A141" s="10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25">
      <c r="A142" s="10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25">
      <c r="A143" s="10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25">
      <c r="A144" s="10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25">
      <c r="A145" s="10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25">
      <c r="A146" s="10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25">
      <c r="A147" s="10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25">
      <c r="A148" s="10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25">
      <c r="A149" s="10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25">
      <c r="A150" s="10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25">
      <c r="A151" s="10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25">
      <c r="A152" s="10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25">
      <c r="A153" s="10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25">
      <c r="A154" s="10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25">
      <c r="A155" s="10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25">
      <c r="A156" s="10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25">
      <c r="A157" s="10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25">
      <c r="A158" s="10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25">
      <c r="A159" s="10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25">
      <c r="A160" s="10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25">
      <c r="A161" s="10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25">
      <c r="A162" s="10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25">
      <c r="A163" s="10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25">
      <c r="A164" s="10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25">
      <c r="A165" s="10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25">
      <c r="A166" s="10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25">
      <c r="A167" s="10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25">
      <c r="A168" s="10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25">
      <c r="A169" s="10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25">
      <c r="A170" s="10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25">
      <c r="A171" s="10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25">
      <c r="A172" s="10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25">
      <c r="A173" s="10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25">
      <c r="A174" s="10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25">
      <c r="A175" s="10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25">
      <c r="A176" s="10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25">
      <c r="A177" s="10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25">
      <c r="A178" s="10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25">
      <c r="A179" s="10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25">
      <c r="A180" s="10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25">
      <c r="A181" s="10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25">
      <c r="A182" s="10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25">
      <c r="A183" s="10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25">
      <c r="A184" s="10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25">
      <c r="A185" s="10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25">
      <c r="A186" s="10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25">
      <c r="A187" s="10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25">
      <c r="A188" s="10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25">
      <c r="A189" s="10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25">
      <c r="A190" s="10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25">
      <c r="A191" s="10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25">
      <c r="A192" s="10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25">
      <c r="A193" s="10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25">
      <c r="A194" s="10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25">
      <c r="A195" s="10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25">
      <c r="A196" s="10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25">
      <c r="A197" s="10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25">
      <c r="A198" s="10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25">
      <c r="A199" s="10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25">
      <c r="A200" s="10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25">
      <c r="A201" s="10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25">
      <c r="A202" s="10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25">
      <c r="A203" s="10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25">
      <c r="A204" s="10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25">
      <c r="A205" s="10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25">
      <c r="A206" s="10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25">
      <c r="A207" s="10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25">
      <c r="A208" s="10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25">
      <c r="A209" s="10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25">
      <c r="A210" s="10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25">
      <c r="A211" s="10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25">
      <c r="A212" s="10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25">
      <c r="A213" s="10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25">
      <c r="A214" s="10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25">
      <c r="A215" s="10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25">
      <c r="A216" s="10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25">
      <c r="A217" s="10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25">
      <c r="A218" s="10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25">
      <c r="A219" s="10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25">
      <c r="A220" s="10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25">
      <c r="A221" s="10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25">
      <c r="A222" s="10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25">
      <c r="A223" s="10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25">
      <c r="A224" s="10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25">
      <c r="A225" s="10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25">
      <c r="A226" s="10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25">
      <c r="A227" s="10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25">
      <c r="A228" s="10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25">
      <c r="A229" s="10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25">
      <c r="A230" s="10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25">
      <c r="A231" s="10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25">
      <c r="A232" s="10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25">
      <c r="A233" s="10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25">
      <c r="A234" s="10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25">
      <c r="A235" s="10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25">
      <c r="A236" s="10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25">
      <c r="A237" s="10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25">
      <c r="A238" s="10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25">
      <c r="A239" s="10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25">
      <c r="A240" s="10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25">
      <c r="A241" s="10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25">
      <c r="A242" s="10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25">
      <c r="A243" s="10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25">
      <c r="A244" s="10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25">
      <c r="A245" s="10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25">
      <c r="A246" s="10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25">
      <c r="A247" s="10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25">
      <c r="A248" s="10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25">
      <c r="A249" s="10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25">
      <c r="A250" s="10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25">
      <c r="A251" s="10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25">
      <c r="A252" s="10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25">
      <c r="A253" s="10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25">
      <c r="A254" s="10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25">
      <c r="A255" s="10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25">
      <c r="A256" s="10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25">
      <c r="A257" s="10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25">
      <c r="A258" s="10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25">
      <c r="A259" s="10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25">
      <c r="A260" s="10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25">
      <c r="A261" s="10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25">
      <c r="A262" s="10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25">
      <c r="A263" s="10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25">
      <c r="A264" s="10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25">
      <c r="A265" s="10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25">
      <c r="A266" s="10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25">
      <c r="A267" s="10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25">
      <c r="A268" s="10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25">
      <c r="A269" s="10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25">
      <c r="A270" s="10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25">
      <c r="A271" s="10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25">
      <c r="A272" s="10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25">
      <c r="A273" s="10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25">
      <c r="A274" s="10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25">
      <c r="A275" s="10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25">
      <c r="A276" s="10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25">
      <c r="A277" s="10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25">
      <c r="A278" s="10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25">
      <c r="A279" s="10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25">
      <c r="A280" s="10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25">
      <c r="A281" s="10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25">
      <c r="A282" s="10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25">
      <c r="A283" s="10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25">
      <c r="A284" s="10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25">
      <c r="A285" s="10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25">
      <c r="A286" s="10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25">
      <c r="A287" s="10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25">
      <c r="A288" s="10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25">
      <c r="A289" s="10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25">
      <c r="A290" s="10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25">
      <c r="A291" s="10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25">
      <c r="A292" s="10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25">
      <c r="A293" s="10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25">
      <c r="A294" s="10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25">
      <c r="A295" s="10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25">
      <c r="A296" s="10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25">
      <c r="A297" s="10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25">
      <c r="A298" s="10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25">
      <c r="A299" s="10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25">
      <c r="A300" s="10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25">
      <c r="A301" s="10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25">
      <c r="A302" s="10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25">
      <c r="A303" s="10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25">
      <c r="A304" s="10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25">
      <c r="A305" s="10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25">
      <c r="A306" s="10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25">
      <c r="A307" s="10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25">
      <c r="A308" s="10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25">
      <c r="A309" s="10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25">
      <c r="A310" s="10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25">
      <c r="A311" s="10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25">
      <c r="A312" s="10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25">
      <c r="A313" s="10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25">
      <c r="A314" s="10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25">
      <c r="A315" s="10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25">
      <c r="A316" s="10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25">
      <c r="A317" s="10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25">
      <c r="A318" s="10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25">
      <c r="A319" s="10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25">
      <c r="A320" s="10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25">
      <c r="A321" s="10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25">
      <c r="A322" s="10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25">
      <c r="A323" s="10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25">
      <c r="A324" s="10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25">
      <c r="A325" s="10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25">
      <c r="A326" s="10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25">
      <c r="A327" s="10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25">
      <c r="A328" s="10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25">
      <c r="A329" s="10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25">
      <c r="A330" s="10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25">
      <c r="A331" s="10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25">
      <c r="A332" s="10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25">
      <c r="A333" s="10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25">
      <c r="A334" s="10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25">
      <c r="A335" s="10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25">
      <c r="A336" s="10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25">
      <c r="A337" s="10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25">
      <c r="A338" s="10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25">
      <c r="A339" s="10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25">
      <c r="A340" s="10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25">
      <c r="A341" s="10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25">
      <c r="A342" s="10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25">
      <c r="A343" s="10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25">
      <c r="A344" s="10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25">
      <c r="A345" s="10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25">
      <c r="A346" s="10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25">
      <c r="A347" s="10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25">
      <c r="A348" s="10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25">
      <c r="A349" s="10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25">
      <c r="A350" s="10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25">
      <c r="A351" s="10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25">
      <c r="A352" s="10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25">
      <c r="A353" s="10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25">
      <c r="A354" s="10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25">
      <c r="A355" s="10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25">
      <c r="A356" s="10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25">
      <c r="A357" s="10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25">
      <c r="A358" s="10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25">
      <c r="A359" s="10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25">
      <c r="A360" s="10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25">
      <c r="A361" s="10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25">
      <c r="A362" s="10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25">
      <c r="A363" s="10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25">
      <c r="A364" s="10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25">
      <c r="A365" s="10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25">
      <c r="A366" s="10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25">
      <c r="A367" s="10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25">
      <c r="A368" s="10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25">
      <c r="A369" s="10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25">
      <c r="A370" s="10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25">
      <c r="A371" s="10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25">
      <c r="A372" s="10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25">
      <c r="A373" s="10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25">
      <c r="A374" s="10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25">
      <c r="A375" s="10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25">
      <c r="A376" s="10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25">
      <c r="A377" s="10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25">
      <c r="A378" s="10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25">
      <c r="A379" s="10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25">
      <c r="A380" s="10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25">
      <c r="A381" s="10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25">
      <c r="A382" s="10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25">
      <c r="A383" s="10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25">
      <c r="A384" s="10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25">
      <c r="A385" s="10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25">
      <c r="A386" s="10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25">
      <c r="A387" s="10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25">
      <c r="A388" s="10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25">
      <c r="A389" s="10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25">
      <c r="A390" s="10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25">
      <c r="A391" s="10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25">
      <c r="A392" s="10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25">
      <c r="A393" s="10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25">
      <c r="A394" s="10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25">
      <c r="A395" s="10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25">
      <c r="A396" s="10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25">
      <c r="A397" s="10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25">
      <c r="A398" s="10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25">
      <c r="A399" s="10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25">
      <c r="A400" s="10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25">
      <c r="A401" s="10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25">
      <c r="A402" s="10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25">
      <c r="A403" s="10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25">
      <c r="A404" s="10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25">
      <c r="A405" s="10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25">
      <c r="A406" s="10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25">
      <c r="A407" s="10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25">
      <c r="A408" s="10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25">
      <c r="A409" s="10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25">
      <c r="A410" s="10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25">
      <c r="A411" s="10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25">
      <c r="A412" s="10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25">
      <c r="A413" s="10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25">
      <c r="A414" s="10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25">
      <c r="A415" s="10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25">
      <c r="A416" s="10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25">
      <c r="A417" s="10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25">
      <c r="A418" s="10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25">
      <c r="A419" s="10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25">
      <c r="A420" s="10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25">
      <c r="A421" s="10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25">
      <c r="A422" s="10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25">
      <c r="A423" s="10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25">
      <c r="A424" s="10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25">
      <c r="A425" s="10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25">
      <c r="A426" s="10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25">
      <c r="A427" s="10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25">
      <c r="A428" s="10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25">
      <c r="A429" s="10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25">
      <c r="A430" s="10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25">
      <c r="A431" s="10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25">
      <c r="A432" s="10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25">
      <c r="A433" s="10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25">
      <c r="A434" s="10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25">
      <c r="A435" s="10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25">
      <c r="A436" s="10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25">
      <c r="A437" s="10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25">
      <c r="A438" s="10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25">
      <c r="A439" s="10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25">
      <c r="A440" s="10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25">
      <c r="A441" s="10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25">
      <c r="A442" s="10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25">
      <c r="A443" s="10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25">
      <c r="A444" s="10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25">
      <c r="A445" s="10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25">
      <c r="A446" s="10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25">
      <c r="A447" s="10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25">
      <c r="A448" s="10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25">
      <c r="A449" s="10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25">
      <c r="A450" s="10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25">
      <c r="A451" s="10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25">
      <c r="A452" s="10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25">
      <c r="A453" s="10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25">
      <c r="A454" s="10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25">
      <c r="A455" s="10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25">
      <c r="A456" s="10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25">
      <c r="A457" s="10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25">
      <c r="A458" s="10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25">
      <c r="A459" s="10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25">
      <c r="A460" s="10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25">
      <c r="A461" s="10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25">
      <c r="A462" s="10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25">
      <c r="A463" s="10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25">
      <c r="A464" s="10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25">
      <c r="A465" s="10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25">
      <c r="A466" s="10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25">
      <c r="A467" s="10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25">
      <c r="A468" s="10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25">
      <c r="A469" s="10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25">
      <c r="A470" s="10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25">
      <c r="A471" s="10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25">
      <c r="A472" s="10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25">
      <c r="A473" s="10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25">
      <c r="A474" s="10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25">
      <c r="A475" s="10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25">
      <c r="A476" s="10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25">
      <c r="A477" s="10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25">
      <c r="A478" s="10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25">
      <c r="A479" s="10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25">
      <c r="A480" s="10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25">
      <c r="A481" s="10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25">
      <c r="A482" s="10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25">
      <c r="A483" s="10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25">
      <c r="A484" s="10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25">
      <c r="A485" s="10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25">
      <c r="A486" s="10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25">
      <c r="A487" s="10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25">
      <c r="A488" s="10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25">
      <c r="A489" s="10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25">
      <c r="A490" s="10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25">
      <c r="A491" s="10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25">
      <c r="A492" s="10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25">
      <c r="A493" s="10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25">
      <c r="A494" s="10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25">
      <c r="A495" s="10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25">
      <c r="A496" s="10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25">
      <c r="A497" s="10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25">
      <c r="A498" s="10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25">
      <c r="A499" s="10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25">
      <c r="A500" s="10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25">
      <c r="A501" s="10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25">
      <c r="A502" s="10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25">
      <c r="A503" s="10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25">
      <c r="A504" s="10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25">
      <c r="A505" s="10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25">
      <c r="A506" s="10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25">
      <c r="A507" s="10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25">
      <c r="A508" s="10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25">
      <c r="A509" s="10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25">
      <c r="A510" s="10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25">
      <c r="A511" s="10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25">
      <c r="A512" s="10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25">
      <c r="A513" s="10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25">
      <c r="A514" s="10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25">
      <c r="A515" s="10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25">
      <c r="A516" s="10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25">
      <c r="A517" s="10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25">
      <c r="A518" s="10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25">
      <c r="A519" s="10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25">
      <c r="A520" s="10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25">
      <c r="A521" s="10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25">
      <c r="A522" s="10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25">
      <c r="A523" s="10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25">
      <c r="A524" s="10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25">
      <c r="A525" s="10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25">
      <c r="A526" s="10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25">
      <c r="A527" s="10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25">
      <c r="A528" s="10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25">
      <c r="A529" s="10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25">
      <c r="A530" s="10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25">
      <c r="A531" s="10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25">
      <c r="A532" s="10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25">
      <c r="A533" s="10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25">
      <c r="A534" s="10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25">
      <c r="A535" s="10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25">
      <c r="A536" s="10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25">
      <c r="A537" s="10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25">
      <c r="A538" s="10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25">
      <c r="A539" s="10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25">
      <c r="A540" s="10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25">
      <c r="A541" s="10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25">
      <c r="A542" s="10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25">
      <c r="A543" s="10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25">
      <c r="A544" s="10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25">
      <c r="A545" s="10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25">
      <c r="A546" s="10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25">
      <c r="A547" s="10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25">
      <c r="A548" s="10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25">
      <c r="A549" s="10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25">
      <c r="A550" s="10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25">
      <c r="A551" s="10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25">
      <c r="A552" s="10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25">
      <c r="A553" s="10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25">
      <c r="A554" s="10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25">
      <c r="A555" s="10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25">
      <c r="A556" s="10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25">
      <c r="A557" s="10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25">
      <c r="A558" s="10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25">
      <c r="A559" s="10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25">
      <c r="A560" s="10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25">
      <c r="A561" s="10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25">
      <c r="A562" s="10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25">
      <c r="A563" s="10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25">
      <c r="A564" s="10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25">
      <c r="A565" s="10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25">
      <c r="A566" s="10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25">
      <c r="A567" s="10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25">
      <c r="A568" s="10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25">
      <c r="A569" s="10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25">
      <c r="A570" s="10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25">
      <c r="A571" s="10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25">
      <c r="A572" s="10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25">
      <c r="A573" s="10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25">
      <c r="A574" s="10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25">
      <c r="A575" s="10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25">
      <c r="A576" s="10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25">
      <c r="A577" s="10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25">
      <c r="A578" s="10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25">
      <c r="A579" s="10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25">
      <c r="A580" s="10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25">
      <c r="A581" s="10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25">
      <c r="A582" s="10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25">
      <c r="A583" s="10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25">
      <c r="A584" s="10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25">
      <c r="A585" s="10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25">
      <c r="A586" s="10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25">
      <c r="A587" s="10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25">
      <c r="A588" s="10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25">
      <c r="A589" s="10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25">
      <c r="A590" s="10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25">
      <c r="A591" s="10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25">
      <c r="A592" s="10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25">
      <c r="A593" s="10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25">
      <c r="A594" s="10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25">
      <c r="A595" s="10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25">
      <c r="A596" s="10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25">
      <c r="A597" s="10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25">
      <c r="A598" s="10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25">
      <c r="A599" s="10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25">
      <c r="A600" s="10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25">
      <c r="A601" s="10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25">
      <c r="A602" s="10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25">
      <c r="A603" s="10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25">
      <c r="A604" s="10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25">
      <c r="A605" s="10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25">
      <c r="A606" s="10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25">
      <c r="A607" s="10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25">
      <c r="A608" s="10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25">
      <c r="A609" s="10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25">
      <c r="A610" s="10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25">
      <c r="A611" s="10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25">
      <c r="A612" s="10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25">
      <c r="A613" s="10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25">
      <c r="A614" s="10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25">
      <c r="A615" s="10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25">
      <c r="A616" s="10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25">
      <c r="A617" s="10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25">
      <c r="A618" s="10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25">
      <c r="A619" s="10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25">
      <c r="A620" s="10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25">
      <c r="A621" s="10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25">
      <c r="A622" s="10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25">
      <c r="A623" s="10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25">
      <c r="A624" s="10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25">
      <c r="A625" s="10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25">
      <c r="A626" s="10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25">
      <c r="A627" s="10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25">
      <c r="A628" s="10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25">
      <c r="A629" s="10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25">
      <c r="A630" s="10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25">
      <c r="A631" s="10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25">
      <c r="A632" s="10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25">
      <c r="A633" s="10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25">
      <c r="A634" s="10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25">
      <c r="A635" s="10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25">
      <c r="A636" s="10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25">
      <c r="A637" s="10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25">
      <c r="A638" s="10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25">
      <c r="A639" s="10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25">
      <c r="A640" s="10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25">
      <c r="A641" s="10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25">
      <c r="A642" s="10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25">
      <c r="A643" s="10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25">
      <c r="A644" s="10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25">
      <c r="A645" s="10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25">
      <c r="A646" s="10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25">
      <c r="A647" s="10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25">
      <c r="A648" s="10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25">
      <c r="A649" s="10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25">
      <c r="A650" s="10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25">
      <c r="A651" s="10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25">
      <c r="A652" s="10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25">
      <c r="A653" s="10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25">
      <c r="A654" s="10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25">
      <c r="A655" s="10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25">
      <c r="A656" s="10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25">
      <c r="A657" s="10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25">
      <c r="A658" s="10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25">
      <c r="A659" s="10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25">
      <c r="A660" s="10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25">
      <c r="A661" s="10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25">
      <c r="A662" s="10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25">
      <c r="A663" s="10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25">
      <c r="A664" s="10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25">
      <c r="A665" s="10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25">
      <c r="A666" s="10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25">
      <c r="A667" s="10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25">
      <c r="A668" s="10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25">
      <c r="A669" s="10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25">
      <c r="A670" s="10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25">
      <c r="A671" s="10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25">
      <c r="A672" s="10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25">
      <c r="A673" s="10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25">
      <c r="A674" s="10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25">
      <c r="A675" s="10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25">
      <c r="A676" s="10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25">
      <c r="A677" s="10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25">
      <c r="A678" s="10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25">
      <c r="A679" s="10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25">
      <c r="A680" s="10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25">
      <c r="A681" s="10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25">
      <c r="A682" s="10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25">
      <c r="A683" s="10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25">
      <c r="A684" s="10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25">
      <c r="A685" s="10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25">
      <c r="A686" s="10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25">
      <c r="A687" s="10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25">
      <c r="A688" s="10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25">
      <c r="A689" s="10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25">
      <c r="A690" s="10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25">
      <c r="A691" s="10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25">
      <c r="A692" s="10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25">
      <c r="A693" s="10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25">
      <c r="A694" s="10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25">
      <c r="A695" s="10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25">
      <c r="A696" s="10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25">
      <c r="A697" s="10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25">
      <c r="A698" s="10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25">
      <c r="A699" s="10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25">
      <c r="A700" s="10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25">
      <c r="A701" s="10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25">
      <c r="A702" s="10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25">
      <c r="A703" s="10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25">
      <c r="A704" s="10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25">
      <c r="A705" s="10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25">
      <c r="A706" s="10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25">
      <c r="A707" s="10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25">
      <c r="A708" s="10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25">
      <c r="A709" s="10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25">
      <c r="A710" s="10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25">
      <c r="A711" s="10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25">
      <c r="A712" s="10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25">
      <c r="A713" s="10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25">
      <c r="A714" s="10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25">
      <c r="A715" s="10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25">
      <c r="A716" s="10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25">
      <c r="A717" s="10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25">
      <c r="A718" s="10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25">
      <c r="A719" s="10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25">
      <c r="A720" s="10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25">
      <c r="A721" s="10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25">
      <c r="A722" s="10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25">
      <c r="A723" s="10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25">
      <c r="A724" s="10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25">
      <c r="A725" s="10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25">
      <c r="A726" s="10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25">
      <c r="A727" s="10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25">
      <c r="A728" s="10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25">
      <c r="A729" s="10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25">
      <c r="A730" s="10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25">
      <c r="A731" s="10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25">
      <c r="A732" s="10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25">
      <c r="A733" s="10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25">
      <c r="A734" s="10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25">
      <c r="A735" s="10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25">
      <c r="A736" s="10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25">
      <c r="A737" s="10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25">
      <c r="A738" s="10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25">
      <c r="A739" s="10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25">
      <c r="A740" s="10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25">
      <c r="A741" s="10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25">
      <c r="A742" s="10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25">
      <c r="A743" s="10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25">
      <c r="A744" s="10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25">
      <c r="A745" s="10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25">
      <c r="A746" s="10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25">
      <c r="A747" s="10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25">
      <c r="A748" s="10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25">
      <c r="A749" s="10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25">
      <c r="A750" s="10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25">
      <c r="A751" s="10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25">
      <c r="A752" s="10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25">
      <c r="A753" s="10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25">
      <c r="A754" s="10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25">
      <c r="A755" s="10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25">
      <c r="A756" s="10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25">
      <c r="A757" s="10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25">
      <c r="A758" s="10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25">
      <c r="A759" s="10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25">
      <c r="A760" s="10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25">
      <c r="A761" s="10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25">
      <c r="A762" s="10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25">
      <c r="A763" s="10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25">
      <c r="A764" s="10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25">
      <c r="A765" s="10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25">
      <c r="A766" s="10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25">
      <c r="A767" s="10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25">
      <c r="A768" s="10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25">
      <c r="A769" s="10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25">
      <c r="A770" s="10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25">
      <c r="A771" s="10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25">
      <c r="A772" s="10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25">
      <c r="A773" s="10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25">
      <c r="A774" s="10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25">
      <c r="A775" s="10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25">
      <c r="A776" s="10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25">
      <c r="A777" s="10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25">
      <c r="A778" s="10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25">
      <c r="A779" s="10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25">
      <c r="A780" s="10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25">
      <c r="A781" s="10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25">
      <c r="A782" s="10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25">
      <c r="A783" s="10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25">
      <c r="A784" s="10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25">
      <c r="A785" s="10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25">
      <c r="A786" s="10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25">
      <c r="A787" s="10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25">
      <c r="A788" s="10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25">
      <c r="A789" s="10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25">
      <c r="A790" s="10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25">
      <c r="A791" s="10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25">
      <c r="A792" s="10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25">
      <c r="A793" s="10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25">
      <c r="A794" s="10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25">
      <c r="A795" s="10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25">
      <c r="A796" s="10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25">
      <c r="A797" s="10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25">
      <c r="A798" s="10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25">
      <c r="A799" s="10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25">
      <c r="A800" s="10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25">
      <c r="A801" s="10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25">
      <c r="A802" s="10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25">
      <c r="A803" s="10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25">
      <c r="A804" s="10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25">
      <c r="A805" s="10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25">
      <c r="A806" s="10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25">
      <c r="A807" s="10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25">
      <c r="A808" s="10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25">
      <c r="A809" s="10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25">
      <c r="A810" s="10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25">
      <c r="A811" s="10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25">
      <c r="A812" s="10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25">
      <c r="A813" s="10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25">
      <c r="A814" s="10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25">
      <c r="A815" s="10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25">
      <c r="A816" s="10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25">
      <c r="A817" s="10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25">
      <c r="A818" s="10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25">
      <c r="A819" s="10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25">
      <c r="A820" s="10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25">
      <c r="A821" s="10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25">
      <c r="A822" s="10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25">
      <c r="A823" s="10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25">
      <c r="A824" s="10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25">
      <c r="A825" s="10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25">
      <c r="A826" s="10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25">
      <c r="A827" s="10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25">
      <c r="A828" s="10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25">
      <c r="A829" s="10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25">
      <c r="A830" s="10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25">
      <c r="A831" s="10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25">
      <c r="A832" s="10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25">
      <c r="A833" s="10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25">
      <c r="A834" s="10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25">
      <c r="A835" s="10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25">
      <c r="A836" s="10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25">
      <c r="A837" s="10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25">
      <c r="A838" s="10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25">
      <c r="A839" s="10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25">
      <c r="A840" s="10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25">
      <c r="A841" s="10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25">
      <c r="A842" s="10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25">
      <c r="A843" s="10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25">
      <c r="A844" s="10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25">
      <c r="A845" s="10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25">
      <c r="A846" s="10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25">
      <c r="A847" s="10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25">
      <c r="A848" s="10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25">
      <c r="A849" s="10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25">
      <c r="A850" s="10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25">
      <c r="A851" s="10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25">
      <c r="A852" s="10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25">
      <c r="A853" s="10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25">
      <c r="A854" s="10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25">
      <c r="A855" s="10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25">
      <c r="A856" s="10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25">
      <c r="A857" s="10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25">
      <c r="A858" s="10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25">
      <c r="A859" s="10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25">
      <c r="A860" s="10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25">
      <c r="A861" s="10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25">
      <c r="A862" s="10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25">
      <c r="A863" s="10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25">
      <c r="A864" s="10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25">
      <c r="A865" s="10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25">
      <c r="A866" s="10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25">
      <c r="A867" s="10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25">
      <c r="A868" s="10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25">
      <c r="A869" s="10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25">
      <c r="A870" s="10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25">
      <c r="A871" s="10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25">
      <c r="A872" s="10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25">
      <c r="A873" s="10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25">
      <c r="A874" s="10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25">
      <c r="A875" s="10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25">
      <c r="A876" s="10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25">
      <c r="A877" s="10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25">
      <c r="A878" s="10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25">
      <c r="A879" s="10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25">
      <c r="A880" s="10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25">
      <c r="A881" s="10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25">
      <c r="A882" s="10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25">
      <c r="A883" s="10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25">
      <c r="A884" s="10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25">
      <c r="A885" s="10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25">
      <c r="A886" s="10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25">
      <c r="A887" s="10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25">
      <c r="A888" s="10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25">
      <c r="A889" s="10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25">
      <c r="A890" s="10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25">
      <c r="A891" s="10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25">
      <c r="A892" s="10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25">
      <c r="A893" s="10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25">
      <c r="A894" s="10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25">
      <c r="A895" s="10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25">
      <c r="A896" s="10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25">
      <c r="A897" s="10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25">
      <c r="A898" s="10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25">
      <c r="A899" s="10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25">
      <c r="A900" s="10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25">
      <c r="A901" s="10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25">
      <c r="A902" s="10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25">
      <c r="A903" s="10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25">
      <c r="A904" s="10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25">
      <c r="A905" s="10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25">
      <c r="A906" s="10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25">
      <c r="A907" s="10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25">
      <c r="A908" s="10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25">
      <c r="A909" s="10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25">
      <c r="A910" s="10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25">
      <c r="A911" s="10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25">
      <c r="A912" s="10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25">
      <c r="A913" s="10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25">
      <c r="A914" s="10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25">
      <c r="A915" s="10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25">
      <c r="A916" s="10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25">
      <c r="A917" s="10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25">
      <c r="A918" s="10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25">
      <c r="A919" s="10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25">
      <c r="A920" s="10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25">
      <c r="A921" s="10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25">
      <c r="A922" s="10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25">
      <c r="A923" s="10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25">
      <c r="A924" s="10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25">
      <c r="A925" s="10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25">
      <c r="A926" s="10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25">
      <c r="A927" s="10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25">
      <c r="A928" s="10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25">
      <c r="A929" s="10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25">
      <c r="A930" s="10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25">
      <c r="A931" s="10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25">
      <c r="A932" s="10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25">
      <c r="A933" s="10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25">
      <c r="A934" s="10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25">
      <c r="A935" s="10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25">
      <c r="A936" s="10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25">
      <c r="A937" s="10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25">
      <c r="A938" s="10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25">
      <c r="A939" s="10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25">
      <c r="A940" s="10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25">
      <c r="A941" s="10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25">
      <c r="A942" s="10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25">
      <c r="A943" s="10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25">
      <c r="A944" s="10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25">
      <c r="A945" s="10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25">
      <c r="A946" s="10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25">
      <c r="A947" s="10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25">
      <c r="A948" s="10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25">
      <c r="A949" s="10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25">
      <c r="A950" s="10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25">
      <c r="A951" s="10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25">
      <c r="A952" s="10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25">
      <c r="A953" s="10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25">
      <c r="A954" s="10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25">
      <c r="A955" s="10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25">
      <c r="A956" s="10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25">
      <c r="A957" s="10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25">
      <c r="A958" s="10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25">
      <c r="A959" s="10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25">
      <c r="A960" s="10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25">
      <c r="A961" s="10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25">
      <c r="A962" s="10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25">
      <c r="A963" s="10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25">
      <c r="A964" s="10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25">
      <c r="A965" s="10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25">
      <c r="A966" s="10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25">
      <c r="A967" s="10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25">
      <c r="A968" s="10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25">
      <c r="A969" s="10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25">
      <c r="A970" s="10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25">
      <c r="A971" s="10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25">
      <c r="A972" s="10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25">
      <c r="A973" s="10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25">
      <c r="A974" s="10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25">
      <c r="A975" s="10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25">
      <c r="A976" s="10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25">
      <c r="A977" s="10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25">
      <c r="A978" s="10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25">
      <c r="A979" s="10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25">
      <c r="A980" s="10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25">
      <c r="A981" s="10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25">
      <c r="A982" s="10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25">
      <c r="A983" s="10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25">
      <c r="A984" s="10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25">
      <c r="A985" s="10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25">
      <c r="A986" s="10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25">
      <c r="A987" s="10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25">
      <c r="A988" s="10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25">
      <c r="A989" s="10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25">
      <c r="A990" s="10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25">
      <c r="A991" s="10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 x14ac:dyDescent="0.25">
      <c r="A992" s="10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Financiero</cp:lastModifiedBy>
  <dcterms:created xsi:type="dcterms:W3CDTF">2011-04-20T17:22:00Z</dcterms:created>
  <dcterms:modified xsi:type="dcterms:W3CDTF">2024-09-11T15:17:59Z</dcterms:modified>
</cp:coreProperties>
</file>